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04F4B99B-8242-4BFC-A25F-42267FA7458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ASTER" sheetId="1" r:id="rId1"/>
  </sheets>
  <definedNames>
    <definedName name="_xlnm.Print_Area" localSheetId="0">MASTER!$A$1:$Q$65</definedName>
  </definedNames>
  <calcPr calcId="191029"/>
</workbook>
</file>

<file path=xl/calcChain.xml><?xml version="1.0" encoding="utf-8"?>
<calcChain xmlns="http://schemas.openxmlformats.org/spreadsheetml/2006/main">
  <c r="N15" i="1" l="1"/>
  <c r="N9" i="1"/>
  <c r="N58" i="1" s="1"/>
</calcChain>
</file>

<file path=xl/sharedStrings.xml><?xml version="1.0" encoding="utf-8"?>
<sst xmlns="http://schemas.openxmlformats.org/spreadsheetml/2006/main" count="271" uniqueCount="179">
  <si>
    <t>HUMANITES DIGITALES</t>
  </si>
  <si>
    <t>Cycle Master</t>
  </si>
  <si>
    <t>Code</t>
  </si>
  <si>
    <t>Matières</t>
  </si>
  <si>
    <t>Enseignants</t>
  </si>
  <si>
    <t>Sections</t>
  </si>
  <si>
    <t>Semestres</t>
  </si>
  <si>
    <t>Crédits</t>
  </si>
  <si>
    <t>Période</t>
  </si>
  <si>
    <t>Type</t>
  </si>
  <si>
    <t>MA1</t>
  </si>
  <si>
    <t>MA2</t>
  </si>
  <si>
    <t>MA3</t>
  </si>
  <si>
    <t>des</t>
  </si>
  <si>
    <t>c</t>
  </si>
  <si>
    <t>e</t>
  </si>
  <si>
    <t>p</t>
  </si>
  <si>
    <t>Bloc 1 : "Computer Science"</t>
  </si>
  <si>
    <t>IN</t>
  </si>
  <si>
    <t>H</t>
  </si>
  <si>
    <t>écrit</t>
  </si>
  <si>
    <t>Gatica-Perez</t>
  </si>
  <si>
    <t>oral</t>
  </si>
  <si>
    <t>Kaplan</t>
  </si>
  <si>
    <t>CS-433</t>
  </si>
  <si>
    <t>CDH</t>
  </si>
  <si>
    <t>HUM-nnn</t>
  </si>
  <si>
    <t>SHS : introduction au projet</t>
  </si>
  <si>
    <t>Various</t>
  </si>
  <si>
    <t>sem A</t>
  </si>
  <si>
    <t>SHS : projet</t>
  </si>
  <si>
    <t>sem P</t>
  </si>
  <si>
    <t>CS-440</t>
  </si>
  <si>
    <t>Jakob</t>
  </si>
  <si>
    <t>EE-554</t>
  </si>
  <si>
    <t>Automatic speech processing</t>
  </si>
  <si>
    <t>EL</t>
  </si>
  <si>
    <t>MTE</t>
  </si>
  <si>
    <t>CS-413</t>
  </si>
  <si>
    <t>Süsstrunk</t>
  </si>
  <si>
    <t>SC</t>
  </si>
  <si>
    <t>E</t>
  </si>
  <si>
    <t>CS-422</t>
  </si>
  <si>
    <t>AR</t>
  </si>
  <si>
    <t>CS-486</t>
  </si>
  <si>
    <t>Pu</t>
  </si>
  <si>
    <t>MICRO-511</t>
  </si>
  <si>
    <t>MT</t>
  </si>
  <si>
    <t>MICRO-512</t>
  </si>
  <si>
    <t>Unser/Van De Ville</t>
  </si>
  <si>
    <t>CS-431</t>
  </si>
  <si>
    <t>Chappelier/Rajman</t>
  </si>
  <si>
    <t>MATH-341</t>
  </si>
  <si>
    <t>MA</t>
  </si>
  <si>
    <t>MGT-401</t>
  </si>
  <si>
    <t>MGT-414</t>
  </si>
  <si>
    <t>Technology &amp; innovation strategy</t>
  </si>
  <si>
    <t>Younge</t>
  </si>
  <si>
    <t>CS-444</t>
  </si>
  <si>
    <t>Boulic</t>
  </si>
  <si>
    <t>AR-407</t>
  </si>
  <si>
    <t>Braghieri</t>
  </si>
  <si>
    <t>mémoire + oral</t>
  </si>
  <si>
    <t>ENV-444</t>
  </si>
  <si>
    <t>SIE</t>
  </si>
  <si>
    <t>CIVIL-557</t>
  </si>
  <si>
    <t>Decision-aid methodologies in transportation</t>
  </si>
  <si>
    <t>GC</t>
  </si>
  <si>
    <t>CS-411</t>
  </si>
  <si>
    <t>Dillenbourg/Jermann</t>
  </si>
  <si>
    <t>EE-550</t>
  </si>
  <si>
    <t>Ebrahimi</t>
  </si>
  <si>
    <t>AR-471</t>
  </si>
  <si>
    <t>UE J : Territoire et paysage</t>
  </si>
  <si>
    <t>AR-435</t>
  </si>
  <si>
    <t>UE R : Introduction au BIM (Building Information Modeling)</t>
  </si>
  <si>
    <t>Groupe "Stage"</t>
  </si>
  <si>
    <t>6 mois</t>
  </si>
  <si>
    <t>Total du cycle master</t>
  </si>
  <si>
    <t>AR-484</t>
  </si>
  <si>
    <t>DH-401</t>
  </si>
  <si>
    <t>DH-405</t>
  </si>
  <si>
    <t>DH-490</t>
  </si>
  <si>
    <t>Remarque :</t>
  </si>
  <si>
    <t>*    se référer à l’art. 3 al. 4 du règlement d’application</t>
  </si>
  <si>
    <t xml:space="preserve">Stage d'ingénieur : </t>
  </si>
  <si>
    <t>** Le stage d'ingénieur ne peut être entrepris qu'après avoir suivi deux semestres du cycle master.</t>
  </si>
  <si>
    <t>épreuves *</t>
  </si>
  <si>
    <t>examen *</t>
  </si>
  <si>
    <t>c</t>
    <phoneticPr fontId="0" type="Hiragana"/>
  </si>
  <si>
    <t>e</t>
    <phoneticPr fontId="0" type="Hiragana"/>
  </si>
  <si>
    <t>p</t>
    <phoneticPr fontId="0" type="Hiragana"/>
  </si>
  <si>
    <t>Applied data analysis</t>
  </si>
  <si>
    <t>Computational social media</t>
  </si>
  <si>
    <t>Advanced computer graphics</t>
  </si>
  <si>
    <t>Database systems</t>
  </si>
  <si>
    <t>Digital education &amp; learning analytics</t>
  </si>
  <si>
    <t>Introduction to natural language processing</t>
  </si>
  <si>
    <t>Virtual reality</t>
  </si>
  <si>
    <t>Visions et utopies</t>
  </si>
  <si>
    <t>Image and video processing</t>
  </si>
  <si>
    <t>Spatial statistics and analysis</t>
  </si>
  <si>
    <t>sans retrait</t>
  </si>
  <si>
    <t>sans retrait = pas de retrait possible après le délai d'inscription</t>
  </si>
  <si>
    <t>Kenderdine</t>
  </si>
  <si>
    <t>Machine learning</t>
  </si>
  <si>
    <t>Image processing I</t>
  </si>
  <si>
    <t>Image processing II</t>
  </si>
  <si>
    <t>Eckardt</t>
  </si>
  <si>
    <t>Introduction au BIM (Building Information Modeling)</t>
  </si>
  <si>
    <t>CS-401</t>
  </si>
  <si>
    <t>DH-404</t>
  </si>
  <si>
    <t>Cultural data sculpting</t>
  </si>
  <si>
    <t>Bloc 2 : "Digital Humanities"</t>
  </si>
  <si>
    <t>West</t>
  </si>
  <si>
    <t>Rohrmeier</t>
  </si>
  <si>
    <t>Digital musicology</t>
  </si>
  <si>
    <t>Distributed information systems</t>
  </si>
  <si>
    <t>Aberer</t>
  </si>
  <si>
    <t/>
  </si>
  <si>
    <t>COM-406</t>
  </si>
  <si>
    <t>Stage d'ingénieur en Humanités digitales**</t>
  </si>
  <si>
    <t>DH-406</t>
  </si>
  <si>
    <t>COM-480</t>
  </si>
  <si>
    <t xml:space="preserve">H </t>
  </si>
  <si>
    <t>CS-442</t>
  </si>
  <si>
    <t>Computer vision</t>
  </si>
  <si>
    <t>Fua</t>
  </si>
  <si>
    <t>Henchoz</t>
  </si>
  <si>
    <t>Baudry</t>
  </si>
  <si>
    <t>EE-559</t>
  </si>
  <si>
    <t>Fleuret</t>
  </si>
  <si>
    <t>DH</t>
  </si>
  <si>
    <t>History and the digital</t>
  </si>
  <si>
    <t>Design research for digital innovation</t>
  </si>
  <si>
    <t>Salzmann</t>
  </si>
  <si>
    <t>DH-411</t>
  </si>
  <si>
    <t>Deep learning</t>
  </si>
  <si>
    <t>Linear models</t>
  </si>
  <si>
    <t>UE H : Graphie</t>
  </si>
  <si>
    <t>Groupe options</t>
  </si>
  <si>
    <t>Computational photography</t>
  </si>
  <si>
    <t>Ailamaki</t>
  </si>
  <si>
    <t>Machine learning for DH</t>
  </si>
  <si>
    <t>DH-412</t>
  </si>
  <si>
    <t>Panaretos</t>
  </si>
  <si>
    <t>Hautecoeur</t>
  </si>
  <si>
    <t>Cache/Hautecoeur</t>
  </si>
  <si>
    <t>Data visualization</t>
  </si>
  <si>
    <t>CS-456</t>
  </si>
  <si>
    <t>Artificial neural networks</t>
  </si>
  <si>
    <t>Gerstner</t>
  </si>
  <si>
    <t>Exploratory data analysis in environmental health</t>
  </si>
  <si>
    <t>Joost/Guessous</t>
  </si>
  <si>
    <t>Interaction design</t>
  </si>
  <si>
    <t>Foundations of Data Science</t>
  </si>
  <si>
    <t>Jaggi/Flammarion</t>
  </si>
  <si>
    <t>AR-433</t>
  </si>
  <si>
    <t xml:space="preserve">  </t>
  </si>
  <si>
    <t>ENG-440</t>
  </si>
  <si>
    <t>Vuillon</t>
  </si>
  <si>
    <t>CS-423</t>
  </si>
  <si>
    <t>DH-500</t>
  </si>
  <si>
    <t>CS-421</t>
  </si>
  <si>
    <t>Machine learning for behavioral data</t>
  </si>
  <si>
    <t>Käser</t>
  </si>
  <si>
    <t>écrit
sans retrait</t>
  </si>
  <si>
    <t>2021-2022</t>
  </si>
  <si>
    <t>Nbre</t>
  </si>
  <si>
    <t>places</t>
  </si>
  <si>
    <t>Hillel/Dougui</t>
  </si>
  <si>
    <t>Unser/Van de Ville/Liebling/Sage</t>
  </si>
  <si>
    <t>Strategic marketing &amp; technology commercialization</t>
  </si>
  <si>
    <t xml:space="preserve">Soubeyrand + Soubeyrand/Métraux </t>
  </si>
  <si>
    <t>Berne/Golay</t>
  </si>
  <si>
    <t>Gastpar/Urbanke</t>
  </si>
  <si>
    <t>Cogato Lanza/Pattaroni/
Villaret/Loiseau</t>
  </si>
  <si>
    <t>Magimai Doss</t>
  </si>
  <si>
    <t>Foundations of digital humanities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</si>
</sst>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9"/>
      <name val="Geneva"/>
      <family val="2"/>
      <charset val="1"/>
    </font>
    <font>
      <sz val="9"/>
      <name val="Geneva"/>
      <family val="2"/>
      <charset val="1"/>
    </font>
    <font>
      <u/>
      <sz val="9"/>
      <color theme="10"/>
      <name val="Geneva"/>
      <family val="2"/>
      <charset val="1"/>
    </font>
    <font>
      <u/>
      <sz val="9"/>
      <color theme="11"/>
      <name val="Geneva"/>
      <family val="2"/>
      <charset val="1"/>
    </font>
    <font>
      <b/>
      <strike/>
      <sz val="7"/>
      <name val="Times"/>
      <family val="1"/>
    </font>
    <font>
      <sz val="9"/>
      <name val="Geneva"/>
      <family val="2"/>
    </font>
    <font>
      <b/>
      <strike/>
      <sz val="7"/>
      <name val="Times"/>
      <family val="1"/>
    </font>
    <font>
      <b/>
      <sz val="7"/>
      <name val="Times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b/>
      <strike/>
      <sz val="7"/>
      <name val="Times New Roman"/>
      <family val="1"/>
    </font>
    <font>
      <b/>
      <strike/>
      <sz val="7"/>
      <color rgb="FFFF0000"/>
      <name val="Times New Roman"/>
      <family val="1"/>
    </font>
    <font>
      <sz val="7"/>
      <color rgb="FFFF0000"/>
      <name val="Times New Roman"/>
      <family val="1"/>
    </font>
    <font>
      <i/>
      <strike/>
      <sz val="7"/>
      <name val="Times New Roman"/>
      <family val="1"/>
    </font>
    <font>
      <sz val="7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145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/>
    <xf numFmtId="0" fontId="9" fillId="0" borderId="0" xfId="36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36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36" applyFont="1" applyFill="1" applyBorder="1" applyAlignment="1">
      <alignment horizontal="center" vertical="center"/>
    </xf>
    <xf numFmtId="0" fontId="9" fillId="0" borderId="13" xfId="36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18" xfId="36" applyFont="1" applyFill="1" applyBorder="1" applyAlignment="1">
      <alignment horizontal="center" vertical="center"/>
    </xf>
    <xf numFmtId="0" fontId="8" fillId="0" borderId="19" xfId="36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18" xfId="36" applyFont="1" applyFill="1" applyBorder="1" applyAlignment="1">
      <alignment horizontal="center" vertical="center"/>
    </xf>
    <xf numFmtId="0" fontId="9" fillId="0" borderId="19" xfId="36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" xfId="36" applyFont="1" applyFill="1" applyBorder="1" applyAlignment="1">
      <alignment horizontal="center" vertical="center"/>
    </xf>
    <xf numFmtId="0" fontId="9" fillId="0" borderId="3" xfId="36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2" fillId="0" borderId="18" xfId="36" applyFont="1" applyFill="1" applyBorder="1" applyAlignment="1">
      <alignment horizontal="center" vertical="center"/>
    </xf>
    <xf numFmtId="0" fontId="12" fillId="0" borderId="17" xfId="3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36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35" applyFont="1" applyFill="1" applyBorder="1" applyAlignment="1">
      <alignment vertical="center"/>
    </xf>
    <xf numFmtId="0" fontId="8" fillId="0" borderId="0" xfId="35" applyFont="1" applyFill="1" applyBorder="1" applyAlignment="1">
      <alignment horizontal="center" vertical="center"/>
    </xf>
    <xf numFmtId="0" fontId="9" fillId="0" borderId="0" xfId="35" applyFont="1" applyFill="1" applyBorder="1" applyAlignment="1">
      <alignment horizontal="center" vertical="center"/>
    </xf>
    <xf numFmtId="0" fontId="8" fillId="0" borderId="0" xfId="35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6" xfId="34" applyFont="1" applyFill="1" applyBorder="1" applyAlignment="1">
      <alignment vertical="center"/>
    </xf>
    <xf numFmtId="0" fontId="9" fillId="0" borderId="17" xfId="36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36" applyFont="1" applyFill="1" applyBorder="1" applyAlignment="1">
      <alignment horizontal="center" vertical="center"/>
    </xf>
    <xf numFmtId="0" fontId="9" fillId="0" borderId="21" xfId="36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3" fillId="0" borderId="2" xfId="36" applyFont="1" applyFill="1" applyBorder="1" applyAlignment="1">
      <alignment horizontal="center" vertical="center"/>
    </xf>
    <xf numFmtId="0" fontId="13" fillId="0" borderId="3" xfId="36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2" fillId="0" borderId="27" xfId="36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2" xfId="36" applyFont="1" applyFill="1" applyBorder="1" applyAlignment="1">
      <alignment horizontal="center" vertical="center"/>
    </xf>
    <xf numFmtId="0" fontId="12" fillId="0" borderId="1" xfId="36" applyFont="1" applyFill="1" applyBorder="1" applyAlignment="1">
      <alignment horizontal="center" vertical="center"/>
    </xf>
    <xf numFmtId="0" fontId="12" fillId="0" borderId="3" xfId="36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8" xfId="39" applyFont="1" applyFill="1" applyBorder="1" applyAlignment="1">
      <alignment vertical="center" wrapText="1"/>
    </xf>
    <xf numFmtId="0" fontId="8" fillId="0" borderId="27" xfId="39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</cellXfs>
  <cellStyles count="4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7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8" builtinId="9" hidden="1"/>
    <cellStyle name="Normal" xfId="0" builtinId="0"/>
    <cellStyle name="Normal_AR plan 2004-2005B2-3.xls" xfId="34" xr:uid="{00000000-0005-0000-0000-000023000000}"/>
    <cellStyle name="Normal_AR plan 2004-2005M0506.xls" xfId="36" xr:uid="{00000000-0005-0000-0000-000024000000}"/>
    <cellStyle name="Normal_Plan études DC_nouveau_2001-2002" xfId="35" xr:uid="{00000000-0005-0000-0000-000025000000}"/>
    <cellStyle name="Normal_Plan2003.xls" xfId="39" xr:uid="{00000000-0005-0000-0000-000026000000}"/>
    <cellStyle name="TableStyleLight1" xfId="1" xr:uid="{00000000-0005-0000-0000-000027000000}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M84"/>
  <sheetViews>
    <sheetView showGridLines="0" tabSelected="1" view="pageBreakPreview" zoomScale="145" zoomScaleNormal="100" zoomScaleSheetLayoutView="145" workbookViewId="0"/>
  </sheetViews>
  <sheetFormatPr baseColWidth="10" defaultColWidth="9" defaultRowHeight="12"/>
  <cols>
    <col min="1" max="1" width="9" style="5"/>
    <col min="2" max="2" width="36" style="5" customWidth="1"/>
    <col min="3" max="3" width="21" style="5" customWidth="1"/>
    <col min="4" max="4" width="7.42578125" style="5" customWidth="1"/>
    <col min="5" max="13" width="3.140625" style="5" customWidth="1"/>
    <col min="14" max="14" width="6.42578125" style="5" customWidth="1"/>
    <col min="15" max="15" width="4.7109375" style="5" customWidth="1"/>
    <col min="16" max="16" width="9" style="5"/>
    <col min="17" max="17" width="10.5703125" style="5" customWidth="1"/>
    <col min="18" max="18" width="9" style="2"/>
    <col min="19" max="16384" width="9" style="5"/>
  </cols>
  <sheetData>
    <row r="1" spans="1:19 1027:1027" ht="15.75">
      <c r="A1" s="9" t="s">
        <v>167</v>
      </c>
      <c r="B1" s="3" t="s">
        <v>0</v>
      </c>
      <c r="C1" s="4"/>
      <c r="D1" s="4"/>
      <c r="K1" s="6"/>
      <c r="L1" s="6"/>
      <c r="M1" s="6"/>
      <c r="P1" s="7"/>
      <c r="Q1" s="8" t="s">
        <v>1</v>
      </c>
      <c r="R1" s="1"/>
      <c r="S1" s="7"/>
    </row>
    <row r="2" spans="1:19 1027:1027" ht="9.9499999999999993" customHeight="1">
      <c r="A2" s="9"/>
      <c r="B2" s="3"/>
      <c r="C2" s="4"/>
      <c r="D2" s="4"/>
      <c r="K2" s="6"/>
      <c r="L2" s="6"/>
      <c r="M2" s="6"/>
      <c r="P2" s="7"/>
      <c r="Q2" s="8"/>
      <c r="R2" s="1"/>
      <c r="S2" s="7"/>
    </row>
    <row r="3" spans="1:19 1027:1027" ht="9.9499999999999993" customHeight="1">
      <c r="A3" s="9"/>
      <c r="B3" s="3"/>
      <c r="C3" s="4"/>
      <c r="D3" s="4"/>
      <c r="K3" s="6"/>
      <c r="L3" s="6"/>
      <c r="M3" s="6"/>
      <c r="P3" s="7"/>
      <c r="Q3" s="8"/>
      <c r="R3" s="1"/>
      <c r="S3" s="7"/>
    </row>
    <row r="4" spans="1:19 1027:1027" ht="9.9499999999999993" customHeight="1">
      <c r="A4" s="10"/>
      <c r="B4" s="11"/>
      <c r="C4" s="4"/>
      <c r="D4" s="4"/>
      <c r="E4" s="12"/>
      <c r="F4" s="13"/>
      <c r="G4" s="13"/>
      <c r="H4" s="13"/>
      <c r="I4" s="13"/>
      <c r="J4" s="13"/>
      <c r="K4" s="14"/>
      <c r="L4" s="14"/>
      <c r="M4" s="14"/>
      <c r="N4" s="13"/>
      <c r="O4" s="13"/>
      <c r="P4" s="15"/>
      <c r="Q4" s="15"/>
    </row>
    <row r="5" spans="1:19 1027:1027" s="2" customFormat="1" ht="9.9499999999999993" customHeight="1">
      <c r="A5" s="16" t="s">
        <v>2</v>
      </c>
      <c r="B5" s="17" t="s">
        <v>3</v>
      </c>
      <c r="C5" s="18" t="s">
        <v>4</v>
      </c>
      <c r="D5" s="24" t="s">
        <v>5</v>
      </c>
      <c r="E5" s="19" t="s">
        <v>6</v>
      </c>
      <c r="F5" s="20"/>
      <c r="G5" s="20"/>
      <c r="H5" s="20"/>
      <c r="I5" s="20"/>
      <c r="J5" s="20"/>
      <c r="K5" s="20"/>
      <c r="L5" s="20"/>
      <c r="M5" s="21"/>
      <c r="N5" s="22" t="s">
        <v>7</v>
      </c>
      <c r="O5" s="23" t="s">
        <v>168</v>
      </c>
      <c r="P5" s="91" t="s">
        <v>8</v>
      </c>
      <c r="Q5" s="24" t="s">
        <v>9</v>
      </c>
      <c r="AMM5" s="1"/>
    </row>
    <row r="6" spans="1:19 1027:1027" s="2" customFormat="1" ht="9.9499999999999993" customHeight="1">
      <c r="A6" s="25"/>
      <c r="B6" s="26"/>
      <c r="C6" s="27"/>
      <c r="D6" s="95"/>
      <c r="E6" s="28"/>
      <c r="F6" s="13" t="s">
        <v>10</v>
      </c>
      <c r="G6" s="29"/>
      <c r="H6" s="13"/>
      <c r="I6" s="13" t="s">
        <v>11</v>
      </c>
      <c r="J6" s="13"/>
      <c r="K6" s="30" t="s">
        <v>12</v>
      </c>
      <c r="L6" s="31"/>
      <c r="M6" s="32"/>
      <c r="N6" s="33"/>
      <c r="O6" s="34" t="s">
        <v>169</v>
      </c>
      <c r="P6" s="29" t="s">
        <v>13</v>
      </c>
      <c r="Q6" s="35" t="s">
        <v>88</v>
      </c>
      <c r="AMM6" s="1"/>
    </row>
    <row r="7" spans="1:19 1027:1027" s="2" customFormat="1" ht="9.9499999999999993" customHeight="1">
      <c r="A7" s="36"/>
      <c r="B7" s="26"/>
      <c r="C7" s="27"/>
      <c r="D7" s="95"/>
      <c r="E7" s="37" t="s">
        <v>14</v>
      </c>
      <c r="F7" s="38" t="s">
        <v>15</v>
      </c>
      <c r="G7" s="38" t="s">
        <v>16</v>
      </c>
      <c r="H7" s="39" t="s">
        <v>14</v>
      </c>
      <c r="I7" s="38" t="s">
        <v>15</v>
      </c>
      <c r="J7" s="40" t="s">
        <v>16</v>
      </c>
      <c r="K7" s="41" t="s">
        <v>89</v>
      </c>
      <c r="L7" s="41" t="s">
        <v>90</v>
      </c>
      <c r="M7" s="42" t="s">
        <v>91</v>
      </c>
      <c r="N7" s="33"/>
      <c r="O7" s="34"/>
      <c r="P7" s="39" t="s">
        <v>87</v>
      </c>
      <c r="Q7" s="43"/>
      <c r="AMM7" s="1"/>
    </row>
    <row r="8" spans="1:19 1027:1027" s="2" customFormat="1" ht="9.9499999999999993" customHeight="1">
      <c r="A8" s="44"/>
      <c r="B8" s="45"/>
      <c r="C8" s="46"/>
      <c r="D8" s="96"/>
      <c r="E8" s="47"/>
      <c r="F8" s="48"/>
      <c r="G8" s="48"/>
      <c r="H8" s="48"/>
      <c r="I8" s="48"/>
      <c r="J8" s="48"/>
      <c r="K8" s="49"/>
      <c r="L8" s="49"/>
      <c r="M8" s="50"/>
      <c r="N8" s="51"/>
      <c r="O8" s="69"/>
      <c r="P8" s="92"/>
      <c r="Q8" s="52"/>
      <c r="AMM8" s="1"/>
    </row>
    <row r="9" spans="1:19 1027:1027" s="2" customFormat="1" ht="9.9499999999999993" customHeight="1">
      <c r="A9" s="44"/>
      <c r="B9" s="53" t="s">
        <v>17</v>
      </c>
      <c r="C9" s="46"/>
      <c r="D9" s="96"/>
      <c r="E9" s="47"/>
      <c r="F9" s="48"/>
      <c r="G9" s="48"/>
      <c r="H9" s="48"/>
      <c r="I9" s="48"/>
      <c r="J9" s="48"/>
      <c r="K9" s="54"/>
      <c r="L9" s="54"/>
      <c r="M9" s="55"/>
      <c r="N9" s="56">
        <f>SUM(N10:N13)</f>
        <v>20</v>
      </c>
      <c r="O9" s="94"/>
      <c r="P9" s="92"/>
      <c r="Q9" s="52"/>
      <c r="AMM9" s="1"/>
    </row>
    <row r="10" spans="1:19 1027:1027" s="2" customFormat="1" ht="9.9499999999999993" customHeight="1">
      <c r="A10" s="97" t="s">
        <v>110</v>
      </c>
      <c r="B10" s="57" t="s">
        <v>92</v>
      </c>
      <c r="C10" s="46" t="s">
        <v>114</v>
      </c>
      <c r="D10" s="63" t="s">
        <v>18</v>
      </c>
      <c r="E10" s="58">
        <v>2</v>
      </c>
      <c r="F10" s="59"/>
      <c r="G10" s="59">
        <v>2</v>
      </c>
      <c r="H10" s="59"/>
      <c r="I10" s="59"/>
      <c r="J10" s="60"/>
      <c r="K10" s="61">
        <v>2</v>
      </c>
      <c r="L10" s="61"/>
      <c r="M10" s="62">
        <v>2</v>
      </c>
      <c r="N10" s="51">
        <v>6</v>
      </c>
      <c r="O10" s="69"/>
      <c r="P10" s="93" t="s">
        <v>19</v>
      </c>
      <c r="Q10" s="63" t="s">
        <v>20</v>
      </c>
    </row>
    <row r="11" spans="1:19 1027:1027" s="2" customFormat="1" ht="9.9499999999999993" customHeight="1">
      <c r="A11" s="44" t="s">
        <v>162</v>
      </c>
      <c r="B11" s="57" t="s">
        <v>93</v>
      </c>
      <c r="C11" s="46" t="s">
        <v>21</v>
      </c>
      <c r="D11" s="63" t="s">
        <v>36</v>
      </c>
      <c r="E11" s="58"/>
      <c r="F11" s="59"/>
      <c r="G11" s="59"/>
      <c r="H11" s="59">
        <v>2</v>
      </c>
      <c r="I11" s="59"/>
      <c r="J11" s="60">
        <v>1</v>
      </c>
      <c r="K11" s="54"/>
      <c r="L11" s="54"/>
      <c r="M11" s="98"/>
      <c r="N11" s="51">
        <v>4</v>
      </c>
      <c r="O11" s="69"/>
      <c r="P11" s="93" t="s">
        <v>31</v>
      </c>
      <c r="Q11" s="63" t="s">
        <v>102</v>
      </c>
    </row>
    <row r="12" spans="1:19 1027:1027" s="2" customFormat="1" ht="9.9499999999999993" customHeight="1">
      <c r="A12" s="44" t="s">
        <v>81</v>
      </c>
      <c r="B12" s="45" t="s">
        <v>178</v>
      </c>
      <c r="C12" s="46" t="s">
        <v>23</v>
      </c>
      <c r="D12" s="63" t="s">
        <v>132</v>
      </c>
      <c r="E12" s="58">
        <v>4</v>
      </c>
      <c r="F12" s="59"/>
      <c r="G12" s="59">
        <v>2</v>
      </c>
      <c r="H12" s="59"/>
      <c r="I12" s="59"/>
      <c r="J12" s="60"/>
      <c r="K12" s="64">
        <v>4</v>
      </c>
      <c r="L12" s="64"/>
      <c r="M12" s="65">
        <v>2</v>
      </c>
      <c r="N12" s="51">
        <v>6</v>
      </c>
      <c r="O12" s="69"/>
      <c r="P12" s="93" t="s">
        <v>29</v>
      </c>
      <c r="Q12" s="63"/>
      <c r="AMM12" s="1"/>
    </row>
    <row r="13" spans="1:19 1027:1027" s="2" customFormat="1" ht="9.9499999999999993" customHeight="1">
      <c r="A13" s="44" t="s">
        <v>122</v>
      </c>
      <c r="B13" s="57" t="s">
        <v>143</v>
      </c>
      <c r="C13" s="46" t="s">
        <v>135</v>
      </c>
      <c r="D13" s="63" t="s">
        <v>132</v>
      </c>
      <c r="E13" s="58">
        <v>2</v>
      </c>
      <c r="F13" s="59"/>
      <c r="G13" s="59">
        <v>2</v>
      </c>
      <c r="H13" s="59"/>
      <c r="I13" s="59"/>
      <c r="J13" s="60"/>
      <c r="K13" s="61">
        <v>2</v>
      </c>
      <c r="L13" s="61"/>
      <c r="M13" s="55">
        <v>2</v>
      </c>
      <c r="N13" s="51">
        <v>4</v>
      </c>
      <c r="O13" s="69"/>
      <c r="P13" s="93" t="s">
        <v>19</v>
      </c>
      <c r="Q13" s="63" t="s">
        <v>20</v>
      </c>
      <c r="AMM13" s="1"/>
    </row>
    <row r="14" spans="1:19 1027:1027" s="2" customFormat="1" ht="9.9499999999999993" customHeight="1">
      <c r="A14" s="44"/>
      <c r="B14" s="57"/>
      <c r="C14" s="46"/>
      <c r="D14" s="63"/>
      <c r="E14" s="47"/>
      <c r="F14" s="48"/>
      <c r="G14" s="48"/>
      <c r="H14" s="48"/>
      <c r="I14" s="48"/>
      <c r="J14" s="52"/>
      <c r="K14" s="61"/>
      <c r="L14" s="61"/>
      <c r="M14" s="62"/>
      <c r="N14" s="51"/>
      <c r="O14" s="69"/>
      <c r="P14" s="93"/>
      <c r="Q14" s="63"/>
      <c r="AMM14" s="1"/>
    </row>
    <row r="15" spans="1:19 1027:1027" s="2" customFormat="1" ht="9.9499999999999993" customHeight="1">
      <c r="A15" s="44"/>
      <c r="B15" s="53" t="s">
        <v>113</v>
      </c>
      <c r="C15" s="46"/>
      <c r="D15" s="96"/>
      <c r="E15" s="47"/>
      <c r="F15" s="48"/>
      <c r="G15" s="48"/>
      <c r="H15" s="48"/>
      <c r="I15" s="48"/>
      <c r="J15" s="52"/>
      <c r="K15" s="64"/>
      <c r="L15" s="64"/>
      <c r="M15" s="65"/>
      <c r="N15" s="56">
        <f>SUM(N16:N21)</f>
        <v>26</v>
      </c>
      <c r="O15" s="94"/>
      <c r="P15" s="92"/>
      <c r="Q15" s="52"/>
      <c r="AMM15" s="1"/>
    </row>
    <row r="16" spans="1:19 1027:1027" s="2" customFormat="1" ht="9.9499999999999993" customHeight="1">
      <c r="A16" s="44" t="s">
        <v>111</v>
      </c>
      <c r="B16" s="57" t="s">
        <v>112</v>
      </c>
      <c r="C16" s="46" t="s">
        <v>104</v>
      </c>
      <c r="D16" s="63" t="s">
        <v>132</v>
      </c>
      <c r="E16" s="58"/>
      <c r="F16" s="59"/>
      <c r="G16" s="59"/>
      <c r="H16" s="59">
        <v>2</v>
      </c>
      <c r="I16" s="59"/>
      <c r="J16" s="60">
        <v>3</v>
      </c>
      <c r="K16" s="59"/>
      <c r="L16" s="59"/>
      <c r="M16" s="66"/>
      <c r="N16" s="51">
        <v>5</v>
      </c>
      <c r="O16" s="69"/>
      <c r="P16" s="93" t="s">
        <v>31</v>
      </c>
      <c r="Q16" s="99"/>
      <c r="AMM16" s="1"/>
    </row>
    <row r="17" spans="1:24 1027:1027" s="2" customFormat="1" ht="9.9499999999999993" customHeight="1">
      <c r="A17" s="44" t="s">
        <v>136</v>
      </c>
      <c r="B17" s="45" t="s">
        <v>134</v>
      </c>
      <c r="C17" s="46" t="s">
        <v>128</v>
      </c>
      <c r="D17" s="63" t="s">
        <v>132</v>
      </c>
      <c r="E17" s="58">
        <v>2</v>
      </c>
      <c r="F17" s="59">
        <v>1</v>
      </c>
      <c r="G17" s="59">
        <v>2</v>
      </c>
      <c r="H17" s="100"/>
      <c r="I17" s="100"/>
      <c r="J17" s="101"/>
      <c r="K17" s="64">
        <v>2</v>
      </c>
      <c r="L17" s="64">
        <v>1</v>
      </c>
      <c r="M17" s="65">
        <v>2</v>
      </c>
      <c r="N17" s="51">
        <v>5</v>
      </c>
      <c r="O17" s="69"/>
      <c r="P17" s="93" t="s">
        <v>29</v>
      </c>
      <c r="Q17" s="63"/>
    </row>
    <row r="18" spans="1:24 1027:1027" s="2" customFormat="1" ht="9.9499999999999993" customHeight="1">
      <c r="A18" s="44" t="s">
        <v>80</v>
      </c>
      <c r="B18" s="45" t="s">
        <v>116</v>
      </c>
      <c r="C18" s="102" t="s">
        <v>115</v>
      </c>
      <c r="D18" s="103" t="s">
        <v>132</v>
      </c>
      <c r="E18" s="104"/>
      <c r="F18" s="105"/>
      <c r="G18" s="60"/>
      <c r="H18" s="105">
        <v>3</v>
      </c>
      <c r="I18" s="105"/>
      <c r="J18" s="60">
        <v>2</v>
      </c>
      <c r="K18" s="106"/>
      <c r="L18" s="106"/>
      <c r="M18" s="107"/>
      <c r="N18" s="51">
        <v>5</v>
      </c>
      <c r="O18" s="69"/>
      <c r="P18" s="93" t="s">
        <v>31</v>
      </c>
      <c r="Q18" s="63"/>
    </row>
    <row r="19" spans="1:24 1027:1027" s="2" customFormat="1" ht="9.9499999999999993" customHeight="1">
      <c r="A19" s="44" t="s">
        <v>144</v>
      </c>
      <c r="B19" s="45" t="s">
        <v>133</v>
      </c>
      <c r="C19" s="102" t="s">
        <v>129</v>
      </c>
      <c r="D19" s="63" t="s">
        <v>132</v>
      </c>
      <c r="E19" s="108"/>
      <c r="F19" s="109"/>
      <c r="G19" s="109"/>
      <c r="H19" s="105">
        <v>2</v>
      </c>
      <c r="I19" s="105"/>
      <c r="J19" s="105">
        <v>3</v>
      </c>
      <c r="K19" s="110"/>
      <c r="L19" s="110"/>
      <c r="M19" s="111"/>
      <c r="N19" s="51">
        <v>5</v>
      </c>
      <c r="O19" s="69"/>
      <c r="P19" s="93" t="s">
        <v>31</v>
      </c>
      <c r="Q19" s="63"/>
    </row>
    <row r="20" spans="1:24 1027:1027" s="2" customFormat="1" ht="9.9499999999999993" customHeight="1">
      <c r="A20" s="44" t="s">
        <v>26</v>
      </c>
      <c r="B20" s="57" t="s">
        <v>27</v>
      </c>
      <c r="C20" s="46" t="s">
        <v>28</v>
      </c>
      <c r="D20" s="63" t="s">
        <v>25</v>
      </c>
      <c r="E20" s="58">
        <v>2</v>
      </c>
      <c r="F20" s="59"/>
      <c r="G20" s="59">
        <v>1</v>
      </c>
      <c r="H20" s="59"/>
      <c r="I20" s="59"/>
      <c r="J20" s="60"/>
      <c r="K20" s="54">
        <v>2</v>
      </c>
      <c r="L20" s="54"/>
      <c r="M20" s="55">
        <v>1</v>
      </c>
      <c r="N20" s="51">
        <v>3</v>
      </c>
      <c r="O20" s="69"/>
      <c r="P20" s="93" t="s">
        <v>29</v>
      </c>
      <c r="Q20" s="63"/>
      <c r="AMM20" s="1"/>
    </row>
    <row r="21" spans="1:24 1027:1027" s="2" customFormat="1" ht="9.9499999999999993" customHeight="1">
      <c r="A21" s="44" t="s">
        <v>26</v>
      </c>
      <c r="B21" s="45" t="s">
        <v>30</v>
      </c>
      <c r="C21" s="46" t="s">
        <v>28</v>
      </c>
      <c r="D21" s="63" t="s">
        <v>25</v>
      </c>
      <c r="E21" s="58"/>
      <c r="F21" s="59"/>
      <c r="G21" s="59"/>
      <c r="H21" s="59"/>
      <c r="I21" s="59"/>
      <c r="J21" s="60">
        <v>3</v>
      </c>
      <c r="K21" s="54"/>
      <c r="L21" s="54"/>
      <c r="M21" s="55"/>
      <c r="N21" s="51">
        <v>3</v>
      </c>
      <c r="O21" s="69"/>
      <c r="P21" s="93" t="s">
        <v>31</v>
      </c>
      <c r="Q21" s="63" t="s">
        <v>102</v>
      </c>
      <c r="AMM21" s="1"/>
    </row>
    <row r="22" spans="1:24 1027:1027" s="2" customFormat="1" ht="9.9499999999999993" customHeight="1">
      <c r="A22" s="44"/>
      <c r="B22" s="45"/>
      <c r="C22" s="67"/>
      <c r="D22" s="63"/>
      <c r="E22" s="47"/>
      <c r="F22" s="48"/>
      <c r="G22" s="48"/>
      <c r="H22" s="48"/>
      <c r="I22" s="48"/>
      <c r="J22" s="52"/>
      <c r="K22" s="59"/>
      <c r="L22" s="59"/>
      <c r="M22" s="66"/>
      <c r="N22" s="51"/>
      <c r="O22" s="69"/>
      <c r="P22" s="93"/>
      <c r="Q22" s="63"/>
      <c r="AMM22" s="1"/>
    </row>
    <row r="23" spans="1:24 1027:1027" s="2" customFormat="1" ht="9.9499999999999993" customHeight="1">
      <c r="A23" s="44"/>
      <c r="B23" s="53" t="s">
        <v>140</v>
      </c>
      <c r="C23" s="46"/>
      <c r="D23" s="96"/>
      <c r="E23" s="47"/>
      <c r="F23" s="48"/>
      <c r="G23" s="48"/>
      <c r="H23" s="48"/>
      <c r="I23" s="48"/>
      <c r="J23" s="52"/>
      <c r="K23" s="59"/>
      <c r="L23" s="59"/>
      <c r="M23" s="66"/>
      <c r="N23" s="56">
        <v>14</v>
      </c>
      <c r="O23" s="94"/>
      <c r="P23" s="92"/>
      <c r="Q23" s="52"/>
      <c r="AMM23" s="1"/>
    </row>
    <row r="24" spans="1:24 1027:1027" s="2" customFormat="1" ht="9.9499999999999993" customHeight="1">
      <c r="A24" s="44" t="s">
        <v>32</v>
      </c>
      <c r="B24" s="57" t="s">
        <v>94</v>
      </c>
      <c r="C24" s="46" t="s">
        <v>33</v>
      </c>
      <c r="D24" s="63" t="s">
        <v>18</v>
      </c>
      <c r="E24" s="47"/>
      <c r="F24" s="48"/>
      <c r="G24" s="48"/>
      <c r="H24" s="48">
        <v>2</v>
      </c>
      <c r="I24" s="48">
        <v>1</v>
      </c>
      <c r="J24" s="52"/>
      <c r="K24" s="48"/>
      <c r="L24" s="48"/>
      <c r="M24" s="68"/>
      <c r="N24" s="51">
        <v>6</v>
      </c>
      <c r="O24" s="69"/>
      <c r="P24" s="93" t="s">
        <v>31</v>
      </c>
      <c r="Q24" s="63"/>
      <c r="R24" s="1"/>
      <c r="S24" s="1"/>
      <c r="T24" s="1"/>
      <c r="U24" s="1"/>
      <c r="V24" s="1"/>
      <c r="W24" s="1"/>
      <c r="X24" s="1"/>
    </row>
    <row r="25" spans="1:24 1027:1027" s="2" customFormat="1" ht="9.9499999999999993" customHeight="1">
      <c r="A25" s="112" t="s">
        <v>149</v>
      </c>
      <c r="B25" s="4" t="s">
        <v>150</v>
      </c>
      <c r="C25" s="102" t="s">
        <v>151</v>
      </c>
      <c r="D25" s="113" t="s">
        <v>18</v>
      </c>
      <c r="E25" s="114"/>
      <c r="F25" s="115"/>
      <c r="G25" s="115"/>
      <c r="H25" s="115">
        <v>2</v>
      </c>
      <c r="I25" s="115">
        <v>2</v>
      </c>
      <c r="J25" s="116"/>
      <c r="K25" s="115"/>
      <c r="L25" s="115"/>
      <c r="M25" s="117"/>
      <c r="N25" s="118">
        <v>5</v>
      </c>
      <c r="O25" s="119"/>
      <c r="P25" s="93" t="s">
        <v>41</v>
      </c>
      <c r="Q25" s="113" t="s">
        <v>20</v>
      </c>
      <c r="R25" s="1"/>
      <c r="S25" s="1"/>
      <c r="T25" s="1"/>
      <c r="U25" s="1"/>
      <c r="V25" s="1"/>
      <c r="W25" s="1"/>
      <c r="X25" s="1"/>
    </row>
    <row r="26" spans="1:24 1027:1027" s="2" customFormat="1" ht="9.9499999999999993" customHeight="1">
      <c r="A26" s="44" t="s">
        <v>34</v>
      </c>
      <c r="B26" s="57" t="s">
        <v>35</v>
      </c>
      <c r="C26" s="46" t="s">
        <v>177</v>
      </c>
      <c r="D26" s="63" t="s">
        <v>36</v>
      </c>
      <c r="E26" s="47">
        <v>2</v>
      </c>
      <c r="F26" s="48">
        <v>1</v>
      </c>
      <c r="G26" s="48"/>
      <c r="H26" s="48"/>
      <c r="I26" s="48"/>
      <c r="J26" s="52"/>
      <c r="K26" s="70">
        <v>2</v>
      </c>
      <c r="L26" s="70">
        <v>1</v>
      </c>
      <c r="M26" s="71"/>
      <c r="N26" s="51">
        <v>3</v>
      </c>
      <c r="O26" s="69"/>
      <c r="P26" s="93" t="s">
        <v>19</v>
      </c>
      <c r="Q26" s="63" t="s">
        <v>20</v>
      </c>
      <c r="R26" s="4"/>
      <c r="S26" s="72"/>
      <c r="T26" s="72"/>
      <c r="U26" s="72"/>
      <c r="V26" s="72"/>
      <c r="W26" s="72"/>
      <c r="X26" s="72"/>
      <c r="AMM26" s="1"/>
    </row>
    <row r="27" spans="1:24 1027:1027" s="2" customFormat="1" ht="9.9499999999999993" customHeight="1">
      <c r="A27" s="44" t="s">
        <v>38</v>
      </c>
      <c r="B27" s="57" t="s">
        <v>141</v>
      </c>
      <c r="C27" s="96" t="s">
        <v>39</v>
      </c>
      <c r="D27" s="63" t="s">
        <v>40</v>
      </c>
      <c r="E27" s="47"/>
      <c r="F27" s="52"/>
      <c r="G27" s="48"/>
      <c r="H27" s="68">
        <v>2</v>
      </c>
      <c r="I27" s="52"/>
      <c r="J27" s="52">
        <v>2</v>
      </c>
      <c r="K27" s="70"/>
      <c r="L27" s="70"/>
      <c r="M27" s="71"/>
      <c r="N27" s="51">
        <v>5</v>
      </c>
      <c r="O27" s="69"/>
      <c r="P27" s="93" t="s">
        <v>31</v>
      </c>
      <c r="Q27" s="63"/>
      <c r="AMM27" s="1"/>
    </row>
    <row r="28" spans="1:24 1027:1027" s="2" customFormat="1" ht="9.9499999999999993" customHeight="1">
      <c r="A28" s="44" t="s">
        <v>125</v>
      </c>
      <c r="B28" s="57" t="s">
        <v>126</v>
      </c>
      <c r="C28" s="46" t="s">
        <v>127</v>
      </c>
      <c r="D28" s="63" t="s">
        <v>18</v>
      </c>
      <c r="E28" s="47"/>
      <c r="F28" s="52"/>
      <c r="G28" s="48"/>
      <c r="H28" s="68">
        <v>2</v>
      </c>
      <c r="I28" s="52">
        <v>1</v>
      </c>
      <c r="J28" s="52"/>
      <c r="K28" s="70"/>
      <c r="L28" s="70"/>
      <c r="M28" s="71"/>
      <c r="N28" s="51">
        <v>4</v>
      </c>
      <c r="O28" s="69"/>
      <c r="P28" s="93" t="s">
        <v>41</v>
      </c>
      <c r="Q28" s="63" t="s">
        <v>20</v>
      </c>
      <c r="AMM28" s="1"/>
    </row>
    <row r="29" spans="1:24 1027:1027" s="2" customFormat="1" ht="9.9499999999999993" customHeight="1">
      <c r="A29" s="44" t="s">
        <v>123</v>
      </c>
      <c r="B29" s="57" t="s">
        <v>148</v>
      </c>
      <c r="C29" s="120" t="s">
        <v>160</v>
      </c>
      <c r="D29" s="63" t="s">
        <v>40</v>
      </c>
      <c r="E29" s="47"/>
      <c r="F29" s="52"/>
      <c r="G29" s="48"/>
      <c r="H29" s="68">
        <v>2</v>
      </c>
      <c r="I29" s="52"/>
      <c r="J29" s="52">
        <v>2</v>
      </c>
      <c r="K29" s="70"/>
      <c r="L29" s="70"/>
      <c r="M29" s="71"/>
      <c r="N29" s="51">
        <v>4</v>
      </c>
      <c r="O29" s="69"/>
      <c r="P29" s="93" t="s">
        <v>31</v>
      </c>
      <c r="Q29" s="63"/>
      <c r="R29" s="72"/>
      <c r="S29" s="72"/>
      <c r="T29" s="72"/>
      <c r="U29" s="72"/>
      <c r="V29" s="72"/>
      <c r="W29" s="72"/>
      <c r="X29" s="72"/>
      <c r="AMM29" s="1"/>
    </row>
    <row r="30" spans="1:24 1027:1027" s="2" customFormat="1" ht="9.9499999999999993" customHeight="1">
      <c r="A30" s="44" t="s">
        <v>42</v>
      </c>
      <c r="B30" s="57" t="s">
        <v>95</v>
      </c>
      <c r="C30" s="121" t="s">
        <v>142</v>
      </c>
      <c r="D30" s="63" t="s">
        <v>18</v>
      </c>
      <c r="E30" s="47"/>
      <c r="F30" s="48"/>
      <c r="G30" s="48"/>
      <c r="H30" s="48">
        <v>3</v>
      </c>
      <c r="I30" s="48">
        <v>2</v>
      </c>
      <c r="J30" s="52">
        <v>2</v>
      </c>
      <c r="K30" s="70"/>
      <c r="L30" s="70"/>
      <c r="M30" s="71"/>
      <c r="N30" s="51">
        <v>7</v>
      </c>
      <c r="O30" s="69"/>
      <c r="P30" s="93" t="s">
        <v>31</v>
      </c>
      <c r="Q30" s="63"/>
      <c r="AMM30" s="1"/>
    </row>
    <row r="31" spans="1:24 1027:1027" s="2" customFormat="1" ht="9.9499999999999993" customHeight="1">
      <c r="A31" s="44" t="s">
        <v>65</v>
      </c>
      <c r="B31" s="57" t="s">
        <v>66</v>
      </c>
      <c r="C31" s="102" t="s">
        <v>170</v>
      </c>
      <c r="D31" s="63" t="s">
        <v>67</v>
      </c>
      <c r="E31" s="47"/>
      <c r="F31" s="48"/>
      <c r="G31" s="48"/>
      <c r="H31" s="48">
        <v>2</v>
      </c>
      <c r="I31" s="48">
        <v>2</v>
      </c>
      <c r="J31" s="52"/>
      <c r="K31" s="70"/>
      <c r="L31" s="70"/>
      <c r="M31" s="71"/>
      <c r="N31" s="51">
        <v>4</v>
      </c>
      <c r="O31" s="69"/>
      <c r="P31" s="93" t="s">
        <v>41</v>
      </c>
      <c r="Q31" s="63" t="s">
        <v>22</v>
      </c>
      <c r="AMM31" s="1"/>
    </row>
    <row r="32" spans="1:24 1027:1027" s="2" customFormat="1" ht="18">
      <c r="A32" s="44" t="s">
        <v>130</v>
      </c>
      <c r="B32" s="57" t="s">
        <v>137</v>
      </c>
      <c r="C32" s="46" t="s">
        <v>131</v>
      </c>
      <c r="D32" s="63" t="s">
        <v>36</v>
      </c>
      <c r="E32" s="47"/>
      <c r="F32" s="48"/>
      <c r="G32" s="48"/>
      <c r="H32" s="48">
        <v>2</v>
      </c>
      <c r="I32" s="48">
        <v>2</v>
      </c>
      <c r="J32" s="52"/>
      <c r="K32" s="70"/>
      <c r="L32" s="70"/>
      <c r="M32" s="71"/>
      <c r="N32" s="51">
        <v>4</v>
      </c>
      <c r="O32" s="69"/>
      <c r="P32" s="93" t="s">
        <v>41</v>
      </c>
      <c r="Q32" s="122" t="s">
        <v>166</v>
      </c>
      <c r="R32" s="1"/>
      <c r="S32" s="1"/>
      <c r="T32" s="1"/>
      <c r="U32" s="1"/>
      <c r="V32" s="1"/>
      <c r="W32" s="1"/>
      <c r="X32" s="1"/>
      <c r="AMM32" s="1"/>
    </row>
    <row r="33" spans="1:1027" s="2" customFormat="1" ht="9.9499999999999993" customHeight="1">
      <c r="A33" s="44" t="s">
        <v>68</v>
      </c>
      <c r="B33" s="57" t="s">
        <v>96</v>
      </c>
      <c r="C33" s="57" t="s">
        <v>69</v>
      </c>
      <c r="D33" s="123" t="s">
        <v>18</v>
      </c>
      <c r="E33" s="47">
        <v>2</v>
      </c>
      <c r="F33" s="115"/>
      <c r="G33" s="115">
        <v>2</v>
      </c>
      <c r="H33" s="115"/>
      <c r="I33" s="115"/>
      <c r="J33" s="52"/>
      <c r="K33" s="124">
        <v>2</v>
      </c>
      <c r="L33" s="124"/>
      <c r="M33" s="71">
        <v>2</v>
      </c>
      <c r="N33" s="51">
        <v>4</v>
      </c>
      <c r="O33" s="69"/>
      <c r="P33" s="93" t="s">
        <v>19</v>
      </c>
      <c r="Q33" s="63" t="s">
        <v>22</v>
      </c>
      <c r="S33" s="1"/>
      <c r="T33" s="1"/>
      <c r="U33" s="1"/>
      <c r="V33" s="1"/>
      <c r="AMK33" s="1"/>
    </row>
    <row r="34" spans="1:1027" s="2" customFormat="1" ht="9.9499999999999993" customHeight="1">
      <c r="A34" s="44" t="s">
        <v>161</v>
      </c>
      <c r="B34" s="57" t="s">
        <v>117</v>
      </c>
      <c r="C34" s="57" t="s">
        <v>118</v>
      </c>
      <c r="D34" s="123" t="s">
        <v>40</v>
      </c>
      <c r="E34" s="47">
        <v>2</v>
      </c>
      <c r="F34" s="115">
        <v>1</v>
      </c>
      <c r="G34" s="115"/>
      <c r="H34" s="125"/>
      <c r="I34" s="125"/>
      <c r="J34" s="52"/>
      <c r="K34" s="124">
        <v>2</v>
      </c>
      <c r="L34" s="124">
        <v>1</v>
      </c>
      <c r="M34" s="71"/>
      <c r="N34" s="51">
        <v>4</v>
      </c>
      <c r="O34" s="69"/>
      <c r="P34" s="93" t="s">
        <v>19</v>
      </c>
      <c r="Q34" s="63" t="s">
        <v>20</v>
      </c>
      <c r="R34" s="1"/>
      <c r="S34" s="1"/>
      <c r="T34" s="1"/>
      <c r="U34" s="1"/>
      <c r="V34" s="1"/>
      <c r="AMK34" s="1"/>
    </row>
    <row r="35" spans="1:1027" s="2" customFormat="1" ht="9.9499999999999993" customHeight="1">
      <c r="A35" s="44" t="s">
        <v>63</v>
      </c>
      <c r="B35" s="57" t="s">
        <v>152</v>
      </c>
      <c r="C35" s="46" t="s">
        <v>153</v>
      </c>
      <c r="D35" s="63" t="s">
        <v>64</v>
      </c>
      <c r="E35" s="47">
        <v>1</v>
      </c>
      <c r="F35" s="48"/>
      <c r="G35" s="48">
        <v>2</v>
      </c>
      <c r="H35" s="48"/>
      <c r="I35" s="48"/>
      <c r="J35" s="52"/>
      <c r="K35" s="70">
        <v>1</v>
      </c>
      <c r="L35" s="70"/>
      <c r="M35" s="71">
        <v>2</v>
      </c>
      <c r="N35" s="51">
        <v>4</v>
      </c>
      <c r="O35" s="69"/>
      <c r="P35" s="93" t="s">
        <v>19</v>
      </c>
      <c r="Q35" s="63" t="s">
        <v>22</v>
      </c>
      <c r="R35" s="1"/>
      <c r="S35" s="1"/>
      <c r="T35" s="1"/>
      <c r="U35" s="1"/>
      <c r="V35" s="1"/>
      <c r="W35" s="1"/>
      <c r="X35" s="1"/>
    </row>
    <row r="36" spans="1:1027" s="2" customFormat="1" ht="9.9499999999999993" customHeight="1">
      <c r="A36" s="57" t="s">
        <v>120</v>
      </c>
      <c r="B36" s="57" t="s">
        <v>155</v>
      </c>
      <c r="C36" s="46" t="s">
        <v>175</v>
      </c>
      <c r="D36" s="63" t="s">
        <v>40</v>
      </c>
      <c r="E36" s="47">
        <v>4</v>
      </c>
      <c r="F36" s="48">
        <v>2</v>
      </c>
      <c r="G36" s="59"/>
      <c r="H36" s="59"/>
      <c r="I36" s="59"/>
      <c r="J36" s="60"/>
      <c r="K36" s="48">
        <v>4</v>
      </c>
      <c r="L36" s="48">
        <v>2</v>
      </c>
      <c r="M36" s="68"/>
      <c r="N36" s="51">
        <v>6</v>
      </c>
      <c r="O36" s="69"/>
      <c r="P36" s="93" t="s">
        <v>19</v>
      </c>
      <c r="Q36" s="63" t="s">
        <v>20</v>
      </c>
      <c r="R36" s="1"/>
      <c r="S36" s="1"/>
      <c r="T36" s="1"/>
      <c r="U36" s="1"/>
      <c r="V36" s="1"/>
      <c r="W36" s="1"/>
      <c r="X36" s="1"/>
      <c r="AMM36" s="1"/>
    </row>
    <row r="37" spans="1:1027" s="2" customFormat="1" ht="9.9499999999999993" customHeight="1">
      <c r="A37" s="44" t="s">
        <v>70</v>
      </c>
      <c r="B37" s="57" t="s">
        <v>100</v>
      </c>
      <c r="C37" s="46" t="s">
        <v>71</v>
      </c>
      <c r="D37" s="63" t="s">
        <v>36</v>
      </c>
      <c r="E37" s="47">
        <v>4</v>
      </c>
      <c r="F37" s="48"/>
      <c r="G37" s="48">
        <v>2</v>
      </c>
      <c r="H37" s="48"/>
      <c r="I37" s="48"/>
      <c r="J37" s="52"/>
      <c r="K37" s="70">
        <v>4</v>
      </c>
      <c r="L37" s="70"/>
      <c r="M37" s="71">
        <v>2</v>
      </c>
      <c r="N37" s="51">
        <v>6</v>
      </c>
      <c r="O37" s="69"/>
      <c r="P37" s="93" t="s">
        <v>19</v>
      </c>
      <c r="Q37" s="63" t="s">
        <v>22</v>
      </c>
      <c r="R37" s="1"/>
      <c r="S37" s="1"/>
      <c r="T37" s="1"/>
      <c r="U37" s="1"/>
      <c r="V37" s="1"/>
      <c r="W37" s="1"/>
      <c r="X37" s="1"/>
      <c r="AMM37" s="1"/>
    </row>
    <row r="38" spans="1:1027" s="2" customFormat="1" ht="9.9499999999999993" customHeight="1">
      <c r="A38" s="44" t="s">
        <v>46</v>
      </c>
      <c r="B38" s="57" t="s">
        <v>106</v>
      </c>
      <c r="C38" s="96" t="s">
        <v>49</v>
      </c>
      <c r="D38" s="63" t="s">
        <v>47</v>
      </c>
      <c r="E38" s="47">
        <v>3</v>
      </c>
      <c r="F38" s="52"/>
      <c r="G38" s="48"/>
      <c r="H38" s="68"/>
      <c r="I38" s="52"/>
      <c r="J38" s="52"/>
      <c r="K38" s="70">
        <v>3</v>
      </c>
      <c r="L38" s="70"/>
      <c r="M38" s="71"/>
      <c r="N38" s="51">
        <v>3</v>
      </c>
      <c r="O38" s="69"/>
      <c r="P38" s="93" t="s">
        <v>19</v>
      </c>
      <c r="Q38" s="63" t="s">
        <v>20</v>
      </c>
      <c r="AMM38" s="1"/>
    </row>
    <row r="39" spans="1:1027" s="2" customFormat="1" ht="9.9499999999999993" customHeight="1">
      <c r="A39" s="44" t="s">
        <v>48</v>
      </c>
      <c r="B39" s="57" t="s">
        <v>107</v>
      </c>
      <c r="C39" s="46" t="s">
        <v>171</v>
      </c>
      <c r="D39" s="63" t="s">
        <v>47</v>
      </c>
      <c r="E39" s="47"/>
      <c r="F39" s="48"/>
      <c r="G39" s="48"/>
      <c r="H39" s="48">
        <v>3</v>
      </c>
      <c r="I39" s="48"/>
      <c r="J39" s="52"/>
      <c r="K39" s="70"/>
      <c r="L39" s="70"/>
      <c r="M39" s="71"/>
      <c r="N39" s="51">
        <v>3</v>
      </c>
      <c r="O39" s="69"/>
      <c r="P39" s="93" t="s">
        <v>41</v>
      </c>
      <c r="Q39" s="63" t="s">
        <v>20</v>
      </c>
    </row>
    <row r="40" spans="1:1027" s="2" customFormat="1" ht="9.9499999999999993" customHeight="1">
      <c r="A40" s="44" t="s">
        <v>44</v>
      </c>
      <c r="B40" s="57" t="s">
        <v>154</v>
      </c>
      <c r="C40" s="57" t="s">
        <v>45</v>
      </c>
      <c r="D40" s="123" t="s">
        <v>18</v>
      </c>
      <c r="E40" s="47"/>
      <c r="F40" s="83"/>
      <c r="G40" s="83"/>
      <c r="H40" s="83">
        <v>2</v>
      </c>
      <c r="I40" s="83">
        <v>1</v>
      </c>
      <c r="J40" s="68">
        <v>1</v>
      </c>
      <c r="K40" s="126"/>
      <c r="L40" s="127"/>
      <c r="M40" s="128"/>
      <c r="N40" s="51">
        <v>4</v>
      </c>
      <c r="O40" s="69"/>
      <c r="P40" s="93" t="s">
        <v>31</v>
      </c>
      <c r="Q40" s="12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</row>
    <row r="41" spans="1:1027" s="2" customFormat="1" ht="9.9499999999999993" customHeight="1">
      <c r="A41" s="44" t="s">
        <v>79</v>
      </c>
      <c r="B41" s="129" t="s">
        <v>109</v>
      </c>
      <c r="C41" s="46" t="s">
        <v>146</v>
      </c>
      <c r="D41" s="63" t="s">
        <v>43</v>
      </c>
      <c r="E41" s="47">
        <v>2</v>
      </c>
      <c r="F41" s="48"/>
      <c r="G41" s="48"/>
      <c r="H41" s="48"/>
      <c r="I41" s="48"/>
      <c r="J41" s="52"/>
      <c r="K41" s="70">
        <v>2</v>
      </c>
      <c r="L41" s="70"/>
      <c r="M41" s="71"/>
      <c r="N41" s="51">
        <v>3</v>
      </c>
      <c r="O41" s="69"/>
      <c r="P41" s="93" t="s">
        <v>29</v>
      </c>
      <c r="Q41" s="63" t="s">
        <v>102</v>
      </c>
    </row>
    <row r="42" spans="1:1027" s="2" customFormat="1" ht="9.9499999999999993" customHeight="1">
      <c r="A42" s="44" t="s">
        <v>50</v>
      </c>
      <c r="B42" s="74" t="s">
        <v>97</v>
      </c>
      <c r="C42" s="73" t="s">
        <v>51</v>
      </c>
      <c r="D42" s="130" t="s">
        <v>18</v>
      </c>
      <c r="E42" s="75">
        <v>2</v>
      </c>
      <c r="F42" s="76">
        <v>2</v>
      </c>
      <c r="G42" s="76"/>
      <c r="H42" s="131"/>
      <c r="I42" s="132"/>
      <c r="J42" s="77"/>
      <c r="K42" s="70">
        <v>2</v>
      </c>
      <c r="L42" s="70">
        <v>2</v>
      </c>
      <c r="M42" s="71"/>
      <c r="N42" s="51">
        <v>4</v>
      </c>
      <c r="O42" s="69"/>
      <c r="P42" s="93" t="s">
        <v>124</v>
      </c>
      <c r="Q42" s="63" t="s">
        <v>20</v>
      </c>
      <c r="AMM42" s="1"/>
    </row>
    <row r="43" spans="1:1027" s="2" customFormat="1" ht="9.9499999999999993" customHeight="1">
      <c r="A43" s="44" t="s">
        <v>52</v>
      </c>
      <c r="B43" s="74" t="s">
        <v>138</v>
      </c>
      <c r="C43" s="73" t="s">
        <v>145</v>
      </c>
      <c r="D43" s="130" t="s">
        <v>53</v>
      </c>
      <c r="E43" s="75">
        <v>2</v>
      </c>
      <c r="F43" s="76">
        <v>2</v>
      </c>
      <c r="G43" s="76"/>
      <c r="H43" s="78"/>
      <c r="I43" s="76"/>
      <c r="J43" s="77"/>
      <c r="K43" s="70">
        <v>2</v>
      </c>
      <c r="L43" s="70">
        <v>2</v>
      </c>
      <c r="M43" s="71"/>
      <c r="N43" s="51">
        <v>5</v>
      </c>
      <c r="O43" s="69"/>
      <c r="P43" s="93" t="s">
        <v>19</v>
      </c>
      <c r="Q43" s="63" t="s">
        <v>20</v>
      </c>
      <c r="R43" s="1"/>
      <c r="S43" s="1"/>
      <c r="T43" s="1"/>
      <c r="U43" s="1"/>
      <c r="V43" s="1"/>
      <c r="W43" s="1"/>
      <c r="X43" s="1"/>
    </row>
    <row r="44" spans="1:1027" s="2" customFormat="1" ht="9.9499999999999993" customHeight="1">
      <c r="A44" s="57" t="s">
        <v>24</v>
      </c>
      <c r="B44" s="57" t="s">
        <v>105</v>
      </c>
      <c r="C44" s="57" t="s">
        <v>156</v>
      </c>
      <c r="D44" s="123" t="s">
        <v>18</v>
      </c>
      <c r="E44" s="47">
        <v>4</v>
      </c>
      <c r="F44" s="83">
        <v>2</v>
      </c>
      <c r="G44" s="133"/>
      <c r="H44" s="133"/>
      <c r="I44" s="133"/>
      <c r="J44" s="66"/>
      <c r="K44" s="76">
        <v>4</v>
      </c>
      <c r="L44" s="78">
        <v>2</v>
      </c>
      <c r="M44" s="77"/>
      <c r="N44" s="51">
        <v>7</v>
      </c>
      <c r="O44" s="69"/>
      <c r="P44" s="93" t="s">
        <v>19</v>
      </c>
      <c r="Q44" s="123" t="s">
        <v>20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</row>
    <row r="45" spans="1:1027" s="2" customFormat="1" ht="9.9499999999999993" customHeight="1">
      <c r="A45" s="134" t="s">
        <v>163</v>
      </c>
      <c r="B45" s="135" t="s">
        <v>164</v>
      </c>
      <c r="C45" s="136" t="s">
        <v>165</v>
      </c>
      <c r="D45" s="137" t="s">
        <v>18</v>
      </c>
      <c r="E45" s="75"/>
      <c r="F45" s="78"/>
      <c r="G45" s="91"/>
      <c r="H45" s="78">
        <v>2</v>
      </c>
      <c r="I45" s="78"/>
      <c r="J45" s="138">
        <v>2</v>
      </c>
      <c r="K45" s="76"/>
      <c r="L45" s="78"/>
      <c r="M45" s="138"/>
      <c r="N45" s="51">
        <v>4</v>
      </c>
      <c r="O45" s="69"/>
      <c r="P45" s="93" t="s">
        <v>41</v>
      </c>
      <c r="Q45" s="139" t="s">
        <v>20</v>
      </c>
      <c r="R45" s="14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</row>
    <row r="46" spans="1:1027" s="2" customFormat="1" ht="9.9499999999999993" customHeight="1">
      <c r="A46" s="44" t="s">
        <v>159</v>
      </c>
      <c r="B46" s="74" t="s">
        <v>101</v>
      </c>
      <c r="C46" s="73" t="s">
        <v>174</v>
      </c>
      <c r="D46" s="130" t="s">
        <v>64</v>
      </c>
      <c r="E46" s="75">
        <v>2</v>
      </c>
      <c r="F46" s="76">
        <v>1</v>
      </c>
      <c r="G46" s="76"/>
      <c r="H46" s="78"/>
      <c r="I46" s="76"/>
      <c r="J46" s="77"/>
      <c r="K46" s="70">
        <v>2</v>
      </c>
      <c r="L46" s="70">
        <v>1</v>
      </c>
      <c r="M46" s="71"/>
      <c r="N46" s="51">
        <v>5</v>
      </c>
      <c r="O46" s="69"/>
      <c r="P46" s="93" t="s">
        <v>19</v>
      </c>
      <c r="Q46" s="63" t="s">
        <v>20</v>
      </c>
      <c r="R46" s="1"/>
      <c r="S46" s="1"/>
      <c r="T46" s="1"/>
      <c r="U46" s="1"/>
      <c r="V46" s="1"/>
      <c r="W46" s="1"/>
      <c r="X46" s="1"/>
      <c r="AMM46" s="1"/>
    </row>
    <row r="47" spans="1:1027" s="2" customFormat="1" ht="9.9499999999999993" customHeight="1">
      <c r="A47" s="44" t="s">
        <v>54</v>
      </c>
      <c r="B47" s="141" t="s">
        <v>172</v>
      </c>
      <c r="C47" s="73" t="s">
        <v>108</v>
      </c>
      <c r="D47" s="130" t="s">
        <v>37</v>
      </c>
      <c r="E47" s="75">
        <v>3</v>
      </c>
      <c r="F47" s="76"/>
      <c r="G47" s="76"/>
      <c r="H47" s="78"/>
      <c r="I47" s="76"/>
      <c r="J47" s="77"/>
      <c r="K47" s="70">
        <v>3</v>
      </c>
      <c r="L47" s="70"/>
      <c r="M47" s="71"/>
      <c r="N47" s="51">
        <v>4</v>
      </c>
      <c r="O47" s="69">
        <v>60</v>
      </c>
      <c r="P47" s="93" t="s">
        <v>29</v>
      </c>
      <c r="Q47" s="63" t="s">
        <v>102</v>
      </c>
      <c r="R47" s="79"/>
      <c r="S47" s="79"/>
      <c r="T47" s="79"/>
      <c r="U47" s="79"/>
      <c r="V47" s="79"/>
      <c r="W47" s="79"/>
      <c r="X47" s="79"/>
    </row>
    <row r="48" spans="1:1027" s="2" customFormat="1" ht="9.9499999999999993" customHeight="1">
      <c r="A48" s="44" t="s">
        <v>55</v>
      </c>
      <c r="B48" s="74" t="s">
        <v>56</v>
      </c>
      <c r="C48" s="73" t="s">
        <v>57</v>
      </c>
      <c r="D48" s="130" t="s">
        <v>37</v>
      </c>
      <c r="E48" s="75"/>
      <c r="F48" s="76"/>
      <c r="G48" s="76"/>
      <c r="H48" s="78">
        <v>3</v>
      </c>
      <c r="I48" s="76"/>
      <c r="J48" s="77"/>
      <c r="K48" s="70"/>
      <c r="L48" s="70"/>
      <c r="M48" s="71"/>
      <c r="N48" s="51">
        <v>4</v>
      </c>
      <c r="O48" s="69">
        <v>60</v>
      </c>
      <c r="P48" s="93" t="s">
        <v>31</v>
      </c>
      <c r="Q48" s="63" t="s">
        <v>102</v>
      </c>
      <c r="R48" s="1"/>
      <c r="S48" s="1"/>
      <c r="T48" s="1"/>
      <c r="U48" s="1"/>
      <c r="V48" s="1"/>
      <c r="W48" s="1"/>
      <c r="X48" s="1"/>
    </row>
    <row r="49" spans="1:1027" s="2" customFormat="1" ht="18">
      <c r="A49" s="44" t="s">
        <v>157</v>
      </c>
      <c r="B49" s="74" t="s">
        <v>139</v>
      </c>
      <c r="C49" s="142" t="s">
        <v>173</v>
      </c>
      <c r="D49" s="130" t="s">
        <v>43</v>
      </c>
      <c r="E49" s="75"/>
      <c r="F49" s="76"/>
      <c r="G49" s="76"/>
      <c r="H49" s="78">
        <v>3</v>
      </c>
      <c r="I49" s="76">
        <v>1</v>
      </c>
      <c r="J49" s="77"/>
      <c r="K49" s="70"/>
      <c r="L49" s="70"/>
      <c r="M49" s="71"/>
      <c r="N49" s="51">
        <v>4</v>
      </c>
      <c r="O49" s="69">
        <v>20</v>
      </c>
      <c r="P49" s="93" t="s">
        <v>31</v>
      </c>
      <c r="Q49" s="63" t="s">
        <v>102</v>
      </c>
      <c r="R49" s="1"/>
      <c r="S49" s="1"/>
      <c r="T49" s="1"/>
      <c r="U49" s="1"/>
      <c r="V49" s="1" t="s">
        <v>158</v>
      </c>
      <c r="W49" s="1"/>
      <c r="X49" s="1"/>
    </row>
    <row r="50" spans="1:1027" s="2" customFormat="1" ht="18">
      <c r="A50" s="44" t="s">
        <v>72</v>
      </c>
      <c r="B50" s="74" t="s">
        <v>73</v>
      </c>
      <c r="C50" s="143" t="s">
        <v>176</v>
      </c>
      <c r="D50" s="130" t="s">
        <v>43</v>
      </c>
      <c r="E50" s="75">
        <v>3</v>
      </c>
      <c r="F50" s="76">
        <v>1</v>
      </c>
      <c r="G50" s="76"/>
      <c r="H50" s="78"/>
      <c r="I50" s="76"/>
      <c r="J50" s="77"/>
      <c r="K50" s="70">
        <v>3</v>
      </c>
      <c r="L50" s="70">
        <v>1</v>
      </c>
      <c r="M50" s="71"/>
      <c r="N50" s="51">
        <v>4</v>
      </c>
      <c r="O50" s="69"/>
      <c r="P50" s="93" t="s">
        <v>29</v>
      </c>
      <c r="Q50" s="63" t="s">
        <v>102</v>
      </c>
      <c r="R50" s="1"/>
      <c r="S50" s="1"/>
      <c r="T50" s="1"/>
      <c r="U50" s="1"/>
      <c r="V50" s="1"/>
      <c r="W50" s="1"/>
      <c r="X50" s="1"/>
    </row>
    <row r="51" spans="1:1027" s="2" customFormat="1" ht="9.9499999999999993" customHeight="1">
      <c r="A51" s="44" t="s">
        <v>74</v>
      </c>
      <c r="B51" s="141" t="s">
        <v>75</v>
      </c>
      <c r="C51" s="144" t="s">
        <v>147</v>
      </c>
      <c r="D51" s="130" t="s">
        <v>43</v>
      </c>
      <c r="E51" s="75"/>
      <c r="F51" s="76"/>
      <c r="G51" s="76"/>
      <c r="H51" s="78">
        <v>3</v>
      </c>
      <c r="I51" s="76">
        <v>1</v>
      </c>
      <c r="J51" s="77"/>
      <c r="K51" s="70"/>
      <c r="L51" s="70"/>
      <c r="M51" s="71"/>
      <c r="N51" s="51">
        <v>4</v>
      </c>
      <c r="O51" s="69"/>
      <c r="P51" s="93" t="s">
        <v>31</v>
      </c>
      <c r="Q51" s="63" t="s">
        <v>102</v>
      </c>
      <c r="R51" s="1"/>
      <c r="S51" s="1"/>
      <c r="T51" s="1"/>
      <c r="U51" s="1"/>
      <c r="V51" s="1"/>
      <c r="W51" s="1"/>
      <c r="X51" s="1"/>
    </row>
    <row r="52" spans="1:1027" s="2" customFormat="1" ht="9.9499999999999993" customHeight="1">
      <c r="A52" s="44" t="s">
        <v>58</v>
      </c>
      <c r="B52" s="74" t="s">
        <v>98</v>
      </c>
      <c r="C52" s="73" t="s">
        <v>59</v>
      </c>
      <c r="D52" s="130" t="s">
        <v>18</v>
      </c>
      <c r="E52" s="75"/>
      <c r="F52" s="76"/>
      <c r="G52" s="76"/>
      <c r="H52" s="78">
        <v>2</v>
      </c>
      <c r="I52" s="76">
        <v>1</v>
      </c>
      <c r="J52" s="77"/>
      <c r="K52" s="70"/>
      <c r="L52" s="70"/>
      <c r="M52" s="71"/>
      <c r="N52" s="51">
        <v>4</v>
      </c>
      <c r="O52" s="69"/>
      <c r="P52" s="93" t="s">
        <v>31</v>
      </c>
      <c r="Q52" s="63"/>
      <c r="R52" s="1"/>
      <c r="S52" s="1"/>
      <c r="T52" s="1"/>
      <c r="U52" s="1"/>
      <c r="V52" s="1"/>
      <c r="W52" s="1"/>
      <c r="X52" s="1"/>
      <c r="AMM52" s="1"/>
    </row>
    <row r="53" spans="1:1027" s="2" customFormat="1" ht="9.9499999999999993" customHeight="1">
      <c r="A53" s="44" t="s">
        <v>60</v>
      </c>
      <c r="B53" s="74" t="s">
        <v>99</v>
      </c>
      <c r="C53" s="73" t="s">
        <v>61</v>
      </c>
      <c r="D53" s="130" t="s">
        <v>43</v>
      </c>
      <c r="E53" s="75">
        <v>2</v>
      </c>
      <c r="F53" s="76"/>
      <c r="G53" s="76"/>
      <c r="H53" s="78"/>
      <c r="I53" s="76"/>
      <c r="J53" s="77"/>
      <c r="K53" s="70">
        <v>2</v>
      </c>
      <c r="L53" s="70"/>
      <c r="M53" s="71"/>
      <c r="N53" s="51">
        <v>3</v>
      </c>
      <c r="O53" s="69"/>
      <c r="P53" s="93" t="s">
        <v>19</v>
      </c>
      <c r="Q53" s="63" t="s">
        <v>62</v>
      </c>
      <c r="R53" s="1"/>
      <c r="S53" s="1"/>
      <c r="T53" s="1"/>
      <c r="U53" s="1"/>
      <c r="V53" s="1"/>
      <c r="W53" s="1"/>
      <c r="X53" s="1"/>
      <c r="AMM53" s="1"/>
    </row>
    <row r="54" spans="1:1027" s="2" customFormat="1" ht="9.9499999999999993" customHeight="1">
      <c r="A54" s="44"/>
      <c r="B54" s="74"/>
      <c r="C54" s="73"/>
      <c r="D54" s="130"/>
      <c r="E54" s="75"/>
      <c r="F54" s="76"/>
      <c r="G54" s="76"/>
      <c r="H54" s="78"/>
      <c r="I54" s="76"/>
      <c r="J54" s="77"/>
      <c r="K54" s="70"/>
      <c r="L54" s="70"/>
      <c r="M54" s="71"/>
      <c r="N54" s="51"/>
      <c r="O54" s="69"/>
      <c r="P54" s="93"/>
      <c r="Q54" s="63"/>
      <c r="AMM54" s="1"/>
    </row>
    <row r="55" spans="1:1027" s="2" customFormat="1" ht="9.9499999999999993" customHeight="1">
      <c r="A55" s="44"/>
      <c r="B55" s="80" t="s">
        <v>76</v>
      </c>
      <c r="C55" s="46"/>
      <c r="D55" s="96"/>
      <c r="E55" s="47"/>
      <c r="F55" s="48"/>
      <c r="G55" s="48"/>
      <c r="H55" s="48"/>
      <c r="I55" s="48"/>
      <c r="J55" s="52"/>
      <c r="K55" s="54"/>
      <c r="L55" s="54"/>
      <c r="M55" s="55"/>
      <c r="N55" s="56"/>
      <c r="O55" s="94"/>
      <c r="P55" s="92"/>
      <c r="Q55" s="52"/>
      <c r="AMM55" s="1"/>
    </row>
    <row r="56" spans="1:1027" s="2" customFormat="1" ht="9.9499999999999993" customHeight="1">
      <c r="A56" s="44" t="s">
        <v>82</v>
      </c>
      <c r="B56" s="74" t="s">
        <v>121</v>
      </c>
      <c r="C56" s="73"/>
      <c r="D56" s="130"/>
      <c r="E56" s="75"/>
      <c r="F56" s="76"/>
      <c r="G56" s="76"/>
      <c r="H56" s="78"/>
      <c r="I56" s="76"/>
      <c r="J56" s="77"/>
      <c r="K56" s="59" t="s">
        <v>77</v>
      </c>
      <c r="L56" s="59"/>
      <c r="M56" s="81"/>
      <c r="N56" s="56">
        <v>30</v>
      </c>
      <c r="O56" s="94"/>
      <c r="P56" s="93"/>
      <c r="Q56" s="63"/>
      <c r="AMM56" s="1"/>
    </row>
    <row r="57" spans="1:1027" s="2" customFormat="1" ht="9.9499999999999993" customHeight="1">
      <c r="A57" s="44"/>
      <c r="B57" s="74"/>
      <c r="C57" s="73"/>
      <c r="D57" s="130"/>
      <c r="E57" s="75"/>
      <c r="F57" s="76"/>
      <c r="G57" s="76"/>
      <c r="H57" s="78"/>
      <c r="I57" s="76"/>
      <c r="J57" s="77"/>
      <c r="K57" s="49"/>
      <c r="L57" s="49"/>
      <c r="M57" s="50"/>
      <c r="N57" s="51"/>
      <c r="O57" s="69"/>
      <c r="P57" s="93"/>
      <c r="Q57" s="63"/>
    </row>
    <row r="58" spans="1:1027" s="2" customFormat="1" ht="9.9499999999999993" customHeight="1">
      <c r="A58" s="44"/>
      <c r="B58" s="82" t="s">
        <v>78</v>
      </c>
      <c r="C58" s="46"/>
      <c r="D58" s="63"/>
      <c r="E58" s="47"/>
      <c r="F58" s="48"/>
      <c r="G58" s="48"/>
      <c r="H58" s="83"/>
      <c r="I58" s="48"/>
      <c r="J58" s="68"/>
      <c r="K58" s="49"/>
      <c r="L58" s="49"/>
      <c r="M58" s="50"/>
      <c r="N58" s="56">
        <f>N9+N15+N23+N56</f>
        <v>90</v>
      </c>
      <c r="O58" s="94"/>
      <c r="P58" s="93"/>
      <c r="Q58" s="6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</row>
    <row r="59" spans="1:1027" s="2" customFormat="1" ht="9.9499999999999993" customHeight="1">
      <c r="A59" s="84"/>
      <c r="C59" s="1"/>
      <c r="D59" s="1"/>
      <c r="E59" s="1"/>
      <c r="F59" s="1"/>
      <c r="G59" s="1"/>
      <c r="H59" s="1"/>
      <c r="J59" s="4"/>
      <c r="K59" s="85"/>
      <c r="L59" s="85"/>
      <c r="M59" s="85"/>
      <c r="P59" s="15"/>
      <c r="Q59" s="1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</row>
    <row r="60" spans="1:1027" s="2" customFormat="1" ht="9.9499999999999993" customHeight="1">
      <c r="A60" s="13"/>
      <c r="B60" s="72" t="s">
        <v>83</v>
      </c>
      <c r="D60" s="4"/>
      <c r="E60" s="4"/>
      <c r="F60" s="86"/>
      <c r="G60" s="13"/>
      <c r="H60" s="13"/>
      <c r="I60" s="13"/>
      <c r="J60" s="13"/>
      <c r="K60" s="85"/>
      <c r="L60" s="85"/>
      <c r="M60" s="85"/>
      <c r="N60" s="13"/>
      <c r="O60" s="13"/>
      <c r="P60" s="86"/>
      <c r="Q60" s="86"/>
    </row>
    <row r="61" spans="1:1027" s="2" customFormat="1" ht="9.9499999999999993" customHeight="1">
      <c r="A61" s="72"/>
      <c r="B61" s="4" t="s">
        <v>84</v>
      </c>
      <c r="C61" s="4"/>
      <c r="D61" s="4"/>
      <c r="E61" s="4"/>
      <c r="F61" s="86"/>
      <c r="G61" s="13"/>
      <c r="H61" s="13"/>
      <c r="I61" s="13"/>
      <c r="J61" s="13"/>
      <c r="K61" s="85"/>
      <c r="L61" s="85"/>
      <c r="M61" s="85"/>
      <c r="N61" s="13"/>
      <c r="O61" s="13"/>
      <c r="P61" s="86"/>
      <c r="Q61" s="86"/>
      <c r="R61" s="72"/>
      <c r="S61" s="72"/>
      <c r="T61" s="72"/>
      <c r="U61" s="72"/>
    </row>
    <row r="62" spans="1:1027" s="2" customFormat="1" ht="9.9499999999999993" customHeight="1">
      <c r="A62" s="4"/>
      <c r="B62" s="4" t="s">
        <v>103</v>
      </c>
      <c r="C62" s="4"/>
      <c r="D62" s="86"/>
      <c r="E62" s="4"/>
      <c r="F62" s="13"/>
      <c r="G62" s="13"/>
      <c r="H62" s="13"/>
      <c r="I62" s="13"/>
      <c r="J62" s="13"/>
      <c r="K62" s="4"/>
      <c r="L62" s="13"/>
      <c r="M62" s="13"/>
    </row>
    <row r="63" spans="1:1027" s="2" customFormat="1" ht="9.9499999999999993" customHeight="1">
      <c r="A63" s="4"/>
      <c r="B63" s="4" t="s">
        <v>119</v>
      </c>
      <c r="C63" s="4"/>
      <c r="D63" s="86"/>
      <c r="E63" s="4"/>
      <c r="F63" s="13"/>
      <c r="G63" s="13"/>
      <c r="H63" s="13"/>
      <c r="I63" s="13"/>
      <c r="J63" s="13"/>
      <c r="K63" s="4"/>
      <c r="L63" s="13"/>
      <c r="M63" s="13"/>
    </row>
    <row r="64" spans="1:1027" s="2" customFormat="1" ht="9.9499999999999993" customHeight="1">
      <c r="A64" s="4"/>
      <c r="B64" s="87" t="s">
        <v>85</v>
      </c>
      <c r="C64" s="87"/>
      <c r="D64" s="90"/>
      <c r="E64" s="88"/>
      <c r="F64" s="89"/>
      <c r="G64" s="89"/>
      <c r="H64" s="89"/>
      <c r="I64" s="89"/>
      <c r="J64" s="89"/>
      <c r="K64" s="85"/>
      <c r="L64" s="85"/>
      <c r="M64" s="85"/>
      <c r="N64" s="89"/>
      <c r="O64" s="89"/>
      <c r="P64" s="86"/>
      <c r="Q64" s="86"/>
    </row>
    <row r="65" spans="1:21" s="2" customFormat="1" ht="9.9499999999999993" customHeight="1">
      <c r="A65" s="4"/>
      <c r="B65" s="90" t="s">
        <v>86</v>
      </c>
      <c r="C65" s="90"/>
      <c r="D65" s="90"/>
      <c r="E65" s="88"/>
      <c r="F65" s="89"/>
      <c r="G65" s="89"/>
      <c r="H65" s="89"/>
      <c r="I65" s="89"/>
      <c r="J65" s="89"/>
      <c r="K65" s="85"/>
      <c r="L65" s="85"/>
      <c r="M65" s="85"/>
      <c r="N65" s="89"/>
      <c r="O65" s="89"/>
      <c r="P65" s="86"/>
      <c r="Q65" s="86"/>
    </row>
    <row r="66" spans="1:21" ht="10.5" customHeight="1">
      <c r="A66" s="4"/>
      <c r="B66" s="4"/>
      <c r="C66" s="4"/>
      <c r="D66" s="4"/>
      <c r="E66" s="4"/>
      <c r="F66" s="89"/>
      <c r="G66" s="89"/>
      <c r="H66" s="89"/>
      <c r="I66" s="89"/>
      <c r="J66" s="89"/>
      <c r="K66" s="85"/>
      <c r="L66" s="85"/>
      <c r="M66" s="85"/>
      <c r="N66" s="89"/>
      <c r="O66" s="89"/>
      <c r="P66" s="86"/>
      <c r="Q66" s="86"/>
      <c r="R66" s="1"/>
      <c r="S66" s="1"/>
      <c r="T66" s="1"/>
      <c r="U66" s="1"/>
    </row>
    <row r="67" spans="1:21" ht="10.5" customHeight="1"/>
    <row r="68" spans="1:21" ht="10.5" customHeight="1"/>
    <row r="69" spans="1:21" ht="10.5" customHeight="1"/>
    <row r="70" spans="1:21" ht="10.5" customHeight="1"/>
    <row r="71" spans="1:21" ht="10.5" customHeight="1"/>
    <row r="72" spans="1:21" ht="10.5" customHeight="1"/>
    <row r="73" spans="1:21" ht="10.5" customHeight="1"/>
    <row r="74" spans="1:21" ht="10.5" customHeight="1"/>
    <row r="75" spans="1:21" ht="10.5" customHeight="1"/>
    <row r="76" spans="1:21" ht="10.5" customHeight="1"/>
    <row r="77" spans="1:21" ht="10.5" customHeight="1"/>
    <row r="78" spans="1:21" ht="10.5" customHeight="1"/>
    <row r="79" spans="1:21" ht="10.5" customHeight="1"/>
    <row r="80" spans="1:21" ht="10.5" customHeight="1"/>
    <row r="81" ht="10.5" customHeight="1"/>
    <row r="82" ht="10.5" customHeight="1"/>
    <row r="83" ht="10.5" customHeight="1"/>
    <row r="84" ht="10.5" customHeight="1"/>
  </sheetData>
  <sortState ref="A24:R54">
    <sortCondition ref="B24:B54"/>
  </sortState>
  <pageMargins left="0.23622047244094491" right="0.23622047244094491" top="0.74803149606299213" bottom="0.74803149606299213" header="0.31496062992125984" footer="0.31496062992125984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</vt:lpstr>
      <vt:lpstr>MASTER!Zone_d_impression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Dijkstra Véronique</cp:lastModifiedBy>
  <cp:revision>0</cp:revision>
  <cp:lastPrinted>2019-07-05T08:43:17Z</cp:lastPrinted>
  <dcterms:created xsi:type="dcterms:W3CDTF">2003-03-26T13:37:38Z</dcterms:created>
  <dcterms:modified xsi:type="dcterms:W3CDTF">2022-02-25T10:12:42Z</dcterms:modified>
  <dc:language>en-US</dc:language>
</cp:coreProperties>
</file>