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-120" yWindow="-120" windowWidth="29040" windowHeight="15840" tabRatio="815" activeTab="3"/>
  </bookViews>
  <sheets>
    <sheet name="PROPÉ" sheetId="1" r:id="rId1"/>
    <sheet name="BACHELOR" sheetId="2" r:id="rId2"/>
    <sheet name="MASTER" sheetId="3" r:id="rId3"/>
    <sheet name="Master Options" sheetId="4" r:id="rId4"/>
    <sheet name="Spécialisations A, B, C, D " sheetId="5" r:id="rId5"/>
    <sheet name="Spécialisations E, F, G, H" sheetId="6" r:id="rId6"/>
    <sheet name="Spécialisations I, J" sheetId="7" r:id="rId7"/>
  </sheets>
  <definedNames>
    <definedName name="Database" localSheetId="2">#REF!</definedName>
    <definedName name="Database" localSheetId="3">'Master Options'!#REF!</definedName>
    <definedName name="Database" localSheetId="0">#REF!</definedName>
    <definedName name="Database">#REF!</definedName>
    <definedName name="Plan2000travail" localSheetId="2">#REF!</definedName>
    <definedName name="Plan2000travail" localSheetId="0">#REF!</definedName>
    <definedName name="Plan2000travail">#REF!</definedName>
    <definedName name="Print_Area" localSheetId="0">PROPÉ!$A$1:$N$30</definedName>
    <definedName name="Z_135EA8D9_62CB_4296_8E12_4D65433DFF71_.wvu.PrintArea" localSheetId="1" hidden="1">BACHELOR!$A$1:$T$76</definedName>
    <definedName name="Z_135EA8D9_62CB_4296_8E12_4D65433DFF71_.wvu.PrintArea" localSheetId="3" hidden="1">'Master Options'!$A$1:$Z$75</definedName>
    <definedName name="Z_135EA8D9_62CB_4296_8E12_4D65433DFF71_.wvu.PrintArea" localSheetId="0" hidden="1">PROPÉ!$A$1:$N$34</definedName>
    <definedName name="Z_135EA8D9_62CB_4296_8E12_4D65433DFF71_.wvu.PrintArea" localSheetId="6" hidden="1">'Spécialisations I, J'!$A$1:$I$41</definedName>
    <definedName name="Z_166B2492_A782_46D3_AE64_C0FDE29552B0_.wvu.PrintArea" localSheetId="1" hidden="1">BACHELOR!$A$1:$T$76</definedName>
    <definedName name="Z_166B2492_A782_46D3_AE64_C0FDE29552B0_.wvu.PrintArea" localSheetId="3" hidden="1">'Master Options'!$A$1:$Z$75</definedName>
    <definedName name="Z_166B2492_A782_46D3_AE64_C0FDE29552B0_.wvu.PrintArea" localSheetId="0" hidden="1">PROPÉ!$A$1:$N$34</definedName>
    <definedName name="Z_166B2492_A782_46D3_AE64_C0FDE29552B0_.wvu.PrintArea" localSheetId="6" hidden="1">'Spécialisations I, J'!$A$1:$I$41</definedName>
    <definedName name="Z_296C6F08_E9F9_45E0_8164_56389548C43B_.wvu.PrintArea" localSheetId="1" hidden="1">BACHELOR!$A$1:$T$76</definedName>
    <definedName name="Z_296C6F08_E9F9_45E0_8164_56389548C43B_.wvu.PrintArea" localSheetId="3" hidden="1">'Master Options'!$A$1:$Z$75</definedName>
    <definedName name="Z_296C6F08_E9F9_45E0_8164_56389548C43B_.wvu.PrintArea" localSheetId="0" hidden="1">PROPÉ!$A$1:$N$34</definedName>
    <definedName name="Z_296C6F08_E9F9_45E0_8164_56389548C43B_.wvu.PrintArea" localSheetId="6" hidden="1">'Spécialisations I, J'!$A$1:$I$41</definedName>
    <definedName name="Z_35C15312_F4BD_4B4F_A34E_C6F4AFD81DB6_.wvu.PrintArea" localSheetId="1" hidden="1">BACHELOR!$A$1:$T$76</definedName>
    <definedName name="Z_35C15312_F4BD_4B4F_A34E_C6F4AFD81DB6_.wvu.PrintArea" localSheetId="3" hidden="1">'Master Options'!$A$1:$Z$75</definedName>
    <definedName name="Z_35C15312_F4BD_4B4F_A34E_C6F4AFD81DB6_.wvu.PrintArea" localSheetId="0" hidden="1">PROPÉ!$A$1:$N$34</definedName>
    <definedName name="Z_35C15312_F4BD_4B4F_A34E_C6F4AFD81DB6_.wvu.PrintArea" localSheetId="4" hidden="1">'Spécialisations A, B, C, D '!$A$1:$I$66</definedName>
    <definedName name="Z_35C15312_F4BD_4B4F_A34E_C6F4AFD81DB6_.wvu.PrintArea" localSheetId="5" hidden="1">'Spécialisations E, F, G, H'!$A$1:$I$66</definedName>
    <definedName name="Z_35C15312_F4BD_4B4F_A34E_C6F4AFD81DB6_.wvu.PrintArea" localSheetId="6" hidden="1">'Spécialisations I, J'!$A$1:$I$41</definedName>
    <definedName name="Z_3BEAE31C_DC41_415B_8137_2A3BA5A9B85C_.wvu.PrintArea" localSheetId="1" hidden="1">BACHELOR!$A$1:$T$76</definedName>
    <definedName name="Z_3BEAE31C_DC41_415B_8137_2A3BA5A9B85C_.wvu.PrintArea" localSheetId="2" hidden="1">MASTER!$A$1:$W$55</definedName>
    <definedName name="Z_3BEAE31C_DC41_415B_8137_2A3BA5A9B85C_.wvu.PrintArea" localSheetId="3" hidden="1">'Master Options'!$A$1:$Z$75</definedName>
    <definedName name="Z_3BEAE31C_DC41_415B_8137_2A3BA5A9B85C_.wvu.PrintArea" localSheetId="0" hidden="1">PROPÉ!$A$1:$N$34</definedName>
    <definedName name="Z_3BEAE31C_DC41_415B_8137_2A3BA5A9B85C_.wvu.PrintArea" localSheetId="4" hidden="1">'Spécialisations A, B, C, D '!$A$1:$I$68</definedName>
    <definedName name="Z_3BEAE31C_DC41_415B_8137_2A3BA5A9B85C_.wvu.PrintArea" localSheetId="5" hidden="1">'Spécialisations E, F, G, H'!$A$1:$I$66</definedName>
    <definedName name="Z_3BEAE31C_DC41_415B_8137_2A3BA5A9B85C_.wvu.PrintArea" localSheetId="6" hidden="1">'Spécialisations I, J'!$A$1:$I$41</definedName>
    <definedName name="Z_3FFE6733_80AA_4F90_8AF3_88159F52CF90_.wvu.PrintArea" localSheetId="1" hidden="1">BACHELOR!$A$1:$T$76</definedName>
    <definedName name="Z_3FFE6733_80AA_4F90_8AF3_88159F52CF90_.wvu.PrintArea" localSheetId="3" hidden="1">'Master Options'!$A$1:$Z$75</definedName>
    <definedName name="Z_3FFE6733_80AA_4F90_8AF3_88159F52CF90_.wvu.PrintArea" localSheetId="0" hidden="1">PROPÉ!$A$1:$N$34</definedName>
    <definedName name="Z_3FFE6733_80AA_4F90_8AF3_88159F52CF90_.wvu.PrintArea" localSheetId="6" hidden="1">'Spécialisations I, J'!$A$1:$I$41</definedName>
    <definedName name="Z_5B02180A_2D10_4BC2_8D45_A1BC443BCC4C_.wvu.PrintArea" localSheetId="1" hidden="1">BACHELOR!$A$1:$T$76</definedName>
    <definedName name="Z_5B02180A_2D10_4BC2_8D45_A1BC443BCC4C_.wvu.PrintArea" localSheetId="2" hidden="1">MASTER!$A$1:$W$55</definedName>
    <definedName name="Z_5B02180A_2D10_4BC2_8D45_A1BC443BCC4C_.wvu.PrintArea" localSheetId="3" hidden="1">'Master Options'!$A$1:$Z$75</definedName>
    <definedName name="Z_5B02180A_2D10_4BC2_8D45_A1BC443BCC4C_.wvu.PrintArea" localSheetId="0" hidden="1">PROPÉ!$A$1:$N$34</definedName>
    <definedName name="Z_5B02180A_2D10_4BC2_8D45_A1BC443BCC4C_.wvu.PrintArea" localSheetId="4" hidden="1">'Spécialisations A, B, C, D '!$A$1:$I$68</definedName>
    <definedName name="Z_5B02180A_2D10_4BC2_8D45_A1BC443BCC4C_.wvu.PrintArea" localSheetId="5" hidden="1">'Spécialisations E, F, G, H'!$A$1:$I$66</definedName>
    <definedName name="Z_5B02180A_2D10_4BC2_8D45_A1BC443BCC4C_.wvu.PrintArea" localSheetId="6" hidden="1">'Spécialisations I, J'!$A$1:$I$41</definedName>
    <definedName name="Z_9DFD178A_93E2_4449_A0F3_20361C2E50F0_.wvu.PrintArea" localSheetId="1" hidden="1">BACHELOR!$A$1:$T$76</definedName>
    <definedName name="Z_9DFD178A_93E2_4449_A0F3_20361C2E50F0_.wvu.PrintArea" localSheetId="3" hidden="1">'Master Options'!$A$1:$Z$75</definedName>
    <definedName name="Z_9DFD178A_93E2_4449_A0F3_20361C2E50F0_.wvu.PrintArea" localSheetId="0" hidden="1">PROPÉ!$A$1:$N$34</definedName>
    <definedName name="Z_9DFD178A_93E2_4449_A0F3_20361C2E50F0_.wvu.PrintArea" localSheetId="6" hidden="1">'Spécialisations I, J'!$A$1:$I$41</definedName>
    <definedName name="Z_B4870D45_B16C_4461_9AAB_FA7CED4DDC8A_.wvu.PrintArea" localSheetId="1" hidden="1">BACHELOR!$A$1:$T$76</definedName>
    <definedName name="Z_B4870D45_B16C_4461_9AAB_FA7CED4DDC8A_.wvu.PrintArea" localSheetId="3" hidden="1">'Master Options'!$A$1:$Z$75</definedName>
    <definedName name="Z_B4870D45_B16C_4461_9AAB_FA7CED4DDC8A_.wvu.PrintArea" localSheetId="0" hidden="1">PROPÉ!$A$1:$N$34</definedName>
    <definedName name="Z_B4870D45_B16C_4461_9AAB_FA7CED4DDC8A_.wvu.PrintArea" localSheetId="6" hidden="1">'Spécialisations I, J'!$A$1:$I$41</definedName>
    <definedName name="_xlnm.Print_Area" localSheetId="1">BACHELOR!$A$1:$T$76</definedName>
    <definedName name="_xlnm.Print_Area" localSheetId="3">'Master Options'!$A$1:$Z$75</definedName>
    <definedName name="_xlnm.Print_Area" localSheetId="0">PROPÉ!$A$1:$N$34</definedName>
    <definedName name="_xlnm.Print_Area" localSheetId="4">'Spécialisations A, B, C, D '!$A$1:$I$66</definedName>
    <definedName name="_xlnm.Print_Area" localSheetId="5">'Spécialisations E, F, G, H'!$A$1:$I$66</definedName>
    <definedName name="_xlnm.Print_Area" localSheetId="6">'Spécialisations I, J'!$A$1:$I$41</definedName>
  </definedNames>
  <calcPr calcId="162913"/>
  <customWorkbookViews>
    <customWorkbookView name="Compte local générique sacportable - Affichage personnalisé" guid="{35C15312-F4BD-4B4F-A34E-C6F4AFD81DB6}" mergeInterval="0" personalView="1" maximized="1" xWindow="-8" yWindow="-8" windowWidth="1936" windowHeight="1056" tabRatio="815" activeSheetId="1"/>
    <customWorkbookView name="Lamon Philippe - Affichage personnalisé" guid="{3FFE6733-80AA-4F90-8AF3-88159F52CF90}" mergeInterval="0" personalView="1" maximized="1" xWindow="-8" yWindow="-8" windowWidth="1936" windowHeight="1056" tabRatio="815" activeSheetId="4"/>
    <customWorkbookView name="Utilisateur - Affichage personnalisé" guid="{B4870D45-B16C-4461-9AAB-FA7CED4DDC8A}" mergeInterval="0" personalView="1" xWindow="901" yWindow="75" windowWidth="804" windowHeight="954" tabRatio="815" activeSheetId="4"/>
    <customWorkbookView name="Dijkstra Véronique - Affichage personnalisé" guid="{135EA8D9-62CB-4296-8E12-4D65433DFF71}" mergeInterval="0" personalView="1" maximized="1" xWindow="-8" yWindow="-8" windowWidth="1936" windowHeight="1056" tabRatio="815" activeSheetId="6"/>
    <customWorkbookView name="Bernard Mélou - Affichage personnalisé" guid="{3BEAE31C-DC41-415B-8137-2A3BA5A9B85C}" mergeInterval="0" personalView="1" windowWidth="1920" windowHeight="1160" tabRatio="815" activeSheetId="1"/>
    <customWorkbookView name="Nicole Charles-Guillaume - Affichage personnalisé" guid="{5B02180A-2D10-4BC2-8D45-A1BC443BCC4C}" mergeInterval="0" personalView="1" maximized="1" xWindow="2547" yWindow="-13" windowWidth="3026" windowHeight="1946" tabRatio="815" activeSheetId="4"/>
    <customWorkbookView name="Laurent Ramelet - Affichage personnalisé" guid="{296C6F08-E9F9-45E0-8164-56389548C43B}" mergeInterval="0" personalView="1" xWindow="366" yWindow="154" windowWidth="1494" windowHeight="836" tabRatio="815" activeSheetId="2"/>
    <customWorkbookView name="Emery Martine - Affichage personnalisé" guid="{9DFD178A-93E2-4449-A0F3-20361C2E50F0}" mergeInterval="0" personalView="1" xWindow="836" yWindow="35" windowWidth="1543" windowHeight="1370" tabRatio="815" activeSheetId="6"/>
    <customWorkbookView name="Bigler Cecilia - Affichage personnalisé" guid="{166B2492-A782-46D3-AE64-C0FDE29552B0}" mergeInterval="0" personalView="1" xWindow="455" windowWidth="1350" windowHeight="1021" tabRatio="815" activeSheetId="5"/>
  </customWorkbookViews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L23" i="1"/>
  <c r="L8" i="1"/>
  <c r="G22" i="5"/>
  <c r="G8" i="6"/>
  <c r="G41" i="5"/>
  <c r="B53" i="3"/>
  <c r="B54" i="3"/>
  <c r="G19" i="6"/>
  <c r="G41" i="6"/>
  <c r="G8" i="7"/>
  <c r="G8" i="5"/>
  <c r="Q13" i="2"/>
  <c r="G55" i="6"/>
  <c r="G26" i="7"/>
  <c r="G51" i="5"/>
  <c r="Q66" i="2"/>
  <c r="R72" i="2" s="1"/>
  <c r="Q19" i="2"/>
  <c r="V8" i="4"/>
  <c r="Q72" i="2" l="1"/>
  <c r="F30" i="1"/>
  <c r="I30" i="1"/>
</calcChain>
</file>

<file path=xl/sharedStrings.xml><?xml version="1.0" encoding="utf-8"?>
<sst xmlns="http://schemas.openxmlformats.org/spreadsheetml/2006/main" count="1836" uniqueCount="602">
  <si>
    <t>SHS</t>
  </si>
  <si>
    <t>MA</t>
  </si>
  <si>
    <t>PH</t>
  </si>
  <si>
    <t>IN</t>
  </si>
  <si>
    <t>EL</t>
  </si>
  <si>
    <t>Divers enseignants</t>
  </si>
  <si>
    <t>Sections</t>
  </si>
  <si>
    <t xml:space="preserve"> </t>
  </si>
  <si>
    <t>SC</t>
  </si>
  <si>
    <t>Intelligence artificielle</t>
  </si>
  <si>
    <t>Analyse III</t>
  </si>
  <si>
    <t>Enseignants</t>
  </si>
  <si>
    <t>c</t>
  </si>
  <si>
    <t>e</t>
  </si>
  <si>
    <t>p</t>
  </si>
  <si>
    <t>Bloc C</t>
  </si>
  <si>
    <t>Ienne</t>
  </si>
  <si>
    <t>Crédits</t>
  </si>
  <si>
    <t>de modification</t>
  </si>
  <si>
    <t>Guerraoui</t>
  </si>
  <si>
    <t>Distributed information systems</t>
  </si>
  <si>
    <t>Le Boudec</t>
  </si>
  <si>
    <t>Pu</t>
  </si>
  <si>
    <t>Faltings</t>
  </si>
  <si>
    <t>Gerstner</t>
  </si>
  <si>
    <t>Beuchat</t>
  </si>
  <si>
    <t>Divers</t>
  </si>
  <si>
    <t>Martinoli</t>
  </si>
  <si>
    <t>Embedded systems</t>
  </si>
  <si>
    <t>Wegmann</t>
  </si>
  <si>
    <t>Distributed algorithms</t>
  </si>
  <si>
    <t>Hubaux</t>
  </si>
  <si>
    <t>Real-time embedded systems</t>
  </si>
  <si>
    <t>INFORMATIQUE</t>
  </si>
  <si>
    <t>Cycle Bachelor</t>
  </si>
  <si>
    <t>Cycle propédeutique</t>
  </si>
  <si>
    <t>Matières</t>
  </si>
  <si>
    <t>INFORMATIQUE - Obligatoire</t>
  </si>
  <si>
    <t>Semestres</t>
  </si>
  <si>
    <t xml:space="preserve">Options </t>
  </si>
  <si>
    <t>Rajman/Chappelier</t>
  </si>
  <si>
    <t>Cycle Master</t>
  </si>
  <si>
    <t>Computer vision</t>
  </si>
  <si>
    <t>Coeff.</t>
  </si>
  <si>
    <t>Période</t>
  </si>
  <si>
    <t>Type</t>
  </si>
  <si>
    <t>des</t>
  </si>
  <si>
    <t>écrit</t>
  </si>
  <si>
    <t>Totaux :</t>
  </si>
  <si>
    <t>H</t>
  </si>
  <si>
    <t>E</t>
  </si>
  <si>
    <t>oral</t>
  </si>
  <si>
    <t>De Micheli</t>
  </si>
  <si>
    <t xml:space="preserve">Cours à option </t>
  </si>
  <si>
    <t>Advanced computer graphics</t>
  </si>
  <si>
    <t>Cryptography and security</t>
  </si>
  <si>
    <t>Dynamical system theory for engineers</t>
  </si>
  <si>
    <t>Intelligent agents</t>
  </si>
  <si>
    <t>Mobile networks</t>
  </si>
  <si>
    <t>Virtual reality</t>
  </si>
  <si>
    <t>Advanced compiler construction</t>
  </si>
  <si>
    <t>Schinz</t>
  </si>
  <si>
    <t>TCP/IP Networking</t>
  </si>
  <si>
    <t>Odersky</t>
  </si>
  <si>
    <t>Période des cours</t>
  </si>
  <si>
    <t>CGC</t>
  </si>
  <si>
    <t>Vesin</t>
  </si>
  <si>
    <t>*</t>
  </si>
  <si>
    <t>Modèles stochastiques pour les communications</t>
  </si>
  <si>
    <t xml:space="preserve">H </t>
  </si>
  <si>
    <t>SV</t>
  </si>
  <si>
    <t>Chappelier</t>
  </si>
  <si>
    <r>
      <t>Enterprise and service-oriented architecture</t>
    </r>
    <r>
      <rPr>
        <strike/>
        <sz val="7"/>
        <rFont val="Times New Roman"/>
        <family val="1"/>
      </rPr>
      <t/>
    </r>
  </si>
  <si>
    <t>Les enseignants, les crédits et la période des cours sont indiqués sous réserve de modification.</t>
  </si>
  <si>
    <t>Kuncak</t>
  </si>
  <si>
    <t>Spécialisations</t>
  </si>
  <si>
    <t>Signal processing for communications</t>
  </si>
  <si>
    <t>   </t>
  </si>
  <si>
    <t>Groupe "options"</t>
  </si>
  <si>
    <t>Information theory and coding</t>
  </si>
  <si>
    <t>Foundations of software</t>
  </si>
  <si>
    <t xml:space="preserve">IN </t>
  </si>
  <si>
    <t>INFORMATIQUE - Options</t>
  </si>
  <si>
    <t>sem A ou P</t>
  </si>
  <si>
    <t>sem A</t>
  </si>
  <si>
    <t>sem P</t>
  </si>
  <si>
    <t>A</t>
  </si>
  <si>
    <t>P</t>
  </si>
  <si>
    <t>Image processing I</t>
  </si>
  <si>
    <t>Image processing II</t>
  </si>
  <si>
    <t>Fua</t>
  </si>
  <si>
    <t>Duparc</t>
  </si>
  <si>
    <t>Cellular biology and biochemistry for engineers</t>
  </si>
  <si>
    <t>Principles of digital communications</t>
  </si>
  <si>
    <t>Groupe "projet"</t>
  </si>
  <si>
    <t>Zysman</t>
  </si>
  <si>
    <t>Falsafi</t>
  </si>
  <si>
    <t>Advanced multiprocessor architecture</t>
  </si>
  <si>
    <t/>
  </si>
  <si>
    <t>B</t>
  </si>
  <si>
    <t>F</t>
  </si>
  <si>
    <t>G</t>
  </si>
  <si>
    <t>C</t>
  </si>
  <si>
    <t>Projet en Informatique I</t>
  </si>
  <si>
    <t>Dillenbourg/Jermann</t>
  </si>
  <si>
    <t>Zufferey R.</t>
  </si>
  <si>
    <t>Software engineering</t>
  </si>
  <si>
    <t>Analyse IV</t>
  </si>
  <si>
    <t>Advanced algorithms</t>
  </si>
  <si>
    <t>SIE</t>
  </si>
  <si>
    <t>Distributed intelligent systems</t>
  </si>
  <si>
    <t>Bloc "Projet et SHS" :</t>
  </si>
  <si>
    <t>INFORMATIQUE - spécialisations</t>
  </si>
  <si>
    <t>Groupe "Core courses et options"</t>
  </si>
  <si>
    <t>Groupe 1 "Core courses"</t>
  </si>
  <si>
    <t xml:space="preserve">Groupe 2 "Options"  </t>
  </si>
  <si>
    <t>Concurrent algorithms</t>
  </si>
  <si>
    <t>Biomedical signal processing</t>
  </si>
  <si>
    <t>Design technologies for integrated systems</t>
  </si>
  <si>
    <t>Macris</t>
  </si>
  <si>
    <t>Analyse I (en français) ou</t>
  </si>
  <si>
    <t>Analyse II (en français) ou</t>
  </si>
  <si>
    <t xml:space="preserve">Advanced computer architecture </t>
  </si>
  <si>
    <t>Lévêque</t>
  </si>
  <si>
    <t>Gödel and recursivity</t>
  </si>
  <si>
    <t>Pauly</t>
  </si>
  <si>
    <t>Voir les modalités dans le règlement d'application</t>
  </si>
  <si>
    <t>Algorithms</t>
  </si>
  <si>
    <t>Introduction to computer graphics</t>
  </si>
  <si>
    <t>Advanced computer architecture</t>
  </si>
  <si>
    <t>Automatic speech processing</t>
  </si>
  <si>
    <t>Boulic</t>
  </si>
  <si>
    <t>- Management de la technologie et entrepreunariat (SMTE)</t>
  </si>
  <si>
    <t>- Biocomputing (SIN)</t>
  </si>
  <si>
    <t xml:space="preserve">sous réserve </t>
  </si>
  <si>
    <t>sous réserve</t>
  </si>
  <si>
    <t>Total des crédits du cycle master :</t>
  </si>
  <si>
    <t>A = automne, P = printemps - 1 semestre comprend 14 semaines</t>
  </si>
  <si>
    <t xml:space="preserve">Légende : </t>
  </si>
  <si>
    <t xml:space="preserve">* = cours hors plan d'études pour les étudiants ne faisant pas la spécialisation </t>
  </si>
  <si>
    <t>Cours</t>
  </si>
  <si>
    <t xml:space="preserve"> biennaux</t>
  </si>
  <si>
    <t>donnés en</t>
  </si>
  <si>
    <t>Stage d'ingénieur :</t>
  </si>
  <si>
    <t>Code</t>
  </si>
  <si>
    <t>HUM-nnn</t>
  </si>
  <si>
    <t>CS-250</t>
  </si>
  <si>
    <t>COM-208</t>
  </si>
  <si>
    <t>CS-251</t>
  </si>
  <si>
    <t>CS-322</t>
  </si>
  <si>
    <t>CS-323</t>
  </si>
  <si>
    <t>COM-301</t>
  </si>
  <si>
    <t>CS-305</t>
  </si>
  <si>
    <t>CS-398</t>
  </si>
  <si>
    <t>EE-205</t>
  </si>
  <si>
    <t>CS-320</t>
  </si>
  <si>
    <t>EE-200</t>
  </si>
  <si>
    <t>EE-201</t>
  </si>
  <si>
    <t>CS-330</t>
  </si>
  <si>
    <t>CS-341</t>
  </si>
  <si>
    <t>COM-300</t>
  </si>
  <si>
    <t>COM-302</t>
  </si>
  <si>
    <t>COM-303</t>
  </si>
  <si>
    <t>CS-450</t>
  </si>
  <si>
    <t>CS-470</t>
  </si>
  <si>
    <t>CS-422</t>
  </si>
  <si>
    <t>COM-401</t>
  </si>
  <si>
    <t>CS-451</t>
  </si>
  <si>
    <t>CS-423</t>
  </si>
  <si>
    <t>CS-452</t>
  </si>
  <si>
    <t>COM-404</t>
  </si>
  <si>
    <t>CS-498</t>
  </si>
  <si>
    <t>CS-420</t>
  </si>
  <si>
    <t>CS-440</t>
  </si>
  <si>
    <t>CS-471</t>
  </si>
  <si>
    <t>COM-417</t>
  </si>
  <si>
    <t>EE-554</t>
  </si>
  <si>
    <t>CS-490</t>
  </si>
  <si>
    <t>BIO-105</t>
  </si>
  <si>
    <t>CS-431</t>
  </si>
  <si>
    <t>CS-442</t>
  </si>
  <si>
    <t>CS-453</t>
  </si>
  <si>
    <t>CS-472</t>
  </si>
  <si>
    <t>COM-502</t>
  </si>
  <si>
    <t>CS-473</t>
  </si>
  <si>
    <t>CS-491</t>
  </si>
  <si>
    <t>CS-486</t>
  </si>
  <si>
    <t>MICRO-511</t>
  </si>
  <si>
    <t>MICRO-512</t>
  </si>
  <si>
    <t>CS-430</t>
  </si>
  <si>
    <t>COM-405</t>
  </si>
  <si>
    <t>COM-512</t>
  </si>
  <si>
    <t>BIO-465</t>
  </si>
  <si>
    <t>CS-433</t>
  </si>
  <si>
    <t>CS-489</t>
  </si>
  <si>
    <t>CS-476</t>
  </si>
  <si>
    <t>COM-500</t>
  </si>
  <si>
    <t>COM-407</t>
  </si>
  <si>
    <t>MATH-318</t>
  </si>
  <si>
    <t>CS-444</t>
  </si>
  <si>
    <t>EE-431</t>
  </si>
  <si>
    <t>Mineurs :</t>
  </si>
  <si>
    <t>Parmi les mineurs offerts par l'EPFL, la section recommande à ses étudiants les mineurs suivants :</t>
  </si>
  <si>
    <t>Le choix des cours de tous les mineurs se fait sur conseil de la section de l'étudiant et du responsable du mineur.</t>
  </si>
  <si>
    <t>MATH-483</t>
  </si>
  <si>
    <t>MATH-310</t>
  </si>
  <si>
    <t>Le cursus peut être complété par un des mineurs figurant dans l'offre de l'EPFL (renseignements à la page sac.epfl.ch/mineurs ),</t>
  </si>
  <si>
    <t>EE-203b</t>
  </si>
  <si>
    <t>EE-202b</t>
  </si>
  <si>
    <t>EE-381</t>
  </si>
  <si>
    <t>EE-511</t>
  </si>
  <si>
    <t>EE-512</t>
  </si>
  <si>
    <t xml:space="preserve">Totaux : </t>
  </si>
  <si>
    <t>COM-514</t>
  </si>
  <si>
    <t>SHS : introduction au projet</t>
  </si>
  <si>
    <t>SHS : projet</t>
  </si>
  <si>
    <t>MT</t>
  </si>
  <si>
    <t>Introduction to database systems</t>
  </si>
  <si>
    <t>Thiran P.</t>
  </si>
  <si>
    <t>Set theory</t>
  </si>
  <si>
    <t>Unser/Van De Ville</t>
  </si>
  <si>
    <t>Grossglauser</t>
  </si>
  <si>
    <t>Principles of computer systems</t>
  </si>
  <si>
    <t>Social Media</t>
  </si>
  <si>
    <t>SC/IN</t>
  </si>
  <si>
    <t>CS-522</t>
  </si>
  <si>
    <t>Biological modeling of neural networks</t>
  </si>
  <si>
    <t>Statistical signal and data processing through applications</t>
  </si>
  <si>
    <t>Prandoni</t>
  </si>
  <si>
    <t xml:space="preserve">Computer networks </t>
  </si>
  <si>
    <t>CS-487</t>
  </si>
  <si>
    <t>Industrial automation</t>
  </si>
  <si>
    <t>Eisenbrand</t>
  </si>
  <si>
    <t>EE-593</t>
  </si>
  <si>
    <t>COM-308</t>
  </si>
  <si>
    <t>Huang</t>
  </si>
  <si>
    <t>COM-516</t>
  </si>
  <si>
    <t>CS-455</t>
  </si>
  <si>
    <t>Svensson</t>
  </si>
  <si>
    <t>Pratique de la programmation orientée-objet</t>
  </si>
  <si>
    <t>CS-173</t>
  </si>
  <si>
    <t>Introduction à la programmation</t>
  </si>
  <si>
    <t>CS-108</t>
  </si>
  <si>
    <t>Polytechnique</t>
  </si>
  <si>
    <t>Analyse I (en allemand) ou</t>
  </si>
  <si>
    <t>Analyse I (en anglais)</t>
  </si>
  <si>
    <t>Analyse II (en anglais)</t>
  </si>
  <si>
    <t>Algèbre linéaire (en français) ou</t>
  </si>
  <si>
    <t>Algèbre linéaire (en anglais)</t>
  </si>
  <si>
    <t>Spécifique</t>
  </si>
  <si>
    <t>Bloc 2 :</t>
  </si>
  <si>
    <t>Sensors in medical instrumentation</t>
  </si>
  <si>
    <t>Introduction to natural language processing</t>
  </si>
  <si>
    <t>Networks out of control</t>
  </si>
  <si>
    <t xml:space="preserve">Mathematical foundations of signal processing </t>
  </si>
  <si>
    <t>Type de</t>
  </si>
  <si>
    <t>branches</t>
  </si>
  <si>
    <t>CDH</t>
  </si>
  <si>
    <t>Ridolfi</t>
  </si>
  <si>
    <t>Traitement quantique de l'information</t>
  </si>
  <si>
    <t>Bugnion</t>
  </si>
  <si>
    <t>Digital education &amp; learning analytics</t>
  </si>
  <si>
    <t xml:space="preserve">Ienne </t>
  </si>
  <si>
    <t xml:space="preserve">Functional programming </t>
  </si>
  <si>
    <t xml:space="preserve">Theory of computation                                      </t>
  </si>
  <si>
    <t xml:space="preserve">sem P </t>
  </si>
  <si>
    <t xml:space="preserve">Ridolfi </t>
  </si>
  <si>
    <t>Lévêque/Macris</t>
  </si>
  <si>
    <t>Bloc A</t>
  </si>
  <si>
    <t>Bloc B</t>
  </si>
  <si>
    <t>Bloc D</t>
  </si>
  <si>
    <t>Bloc E</t>
  </si>
  <si>
    <t>Programmation orientée système</t>
  </si>
  <si>
    <t>CS-206</t>
  </si>
  <si>
    <t>CS-207</t>
  </si>
  <si>
    <t>CS-107</t>
  </si>
  <si>
    <t>Enjeux mondiaux</t>
  </si>
  <si>
    <t>HUM-1nn</t>
  </si>
  <si>
    <t>Cursus commun IN-SC</t>
  </si>
  <si>
    <t>Bloc 1 :</t>
  </si>
  <si>
    <t>Vaudenay</t>
  </si>
  <si>
    <t xml:space="preserve">Kuncak/Odersky </t>
  </si>
  <si>
    <t>CS-208</t>
  </si>
  <si>
    <t>CS-209</t>
  </si>
  <si>
    <t>CS-210</t>
  </si>
  <si>
    <t>CS-411</t>
  </si>
  <si>
    <t>CS-410</t>
  </si>
  <si>
    <t>PHYS-114</t>
  </si>
  <si>
    <t>Sam</t>
  </si>
  <si>
    <t>EE-429</t>
  </si>
  <si>
    <t>Fundamentals of VLSI Design</t>
  </si>
  <si>
    <t xml:space="preserve">Advanced VLSI design </t>
  </si>
  <si>
    <t>Smart grid technologies</t>
  </si>
  <si>
    <t>Computational  photography</t>
  </si>
  <si>
    <t>Süsstrunk</t>
  </si>
  <si>
    <t>Projet programmation système</t>
  </si>
  <si>
    <t>Ailamaki</t>
  </si>
  <si>
    <t>EE-472</t>
  </si>
  <si>
    <t>Calcul quantique</t>
  </si>
  <si>
    <t xml:space="preserve">Computer language processing  </t>
  </si>
  <si>
    <t>Database Systems</t>
  </si>
  <si>
    <t>Advanced probability and applications</t>
  </si>
  <si>
    <t>BA1</t>
  </si>
  <si>
    <t>BA2</t>
  </si>
  <si>
    <t>Totaux par semaine :</t>
  </si>
  <si>
    <t>BA3</t>
  </si>
  <si>
    <t>BA4</t>
  </si>
  <si>
    <t>BA5</t>
  </si>
  <si>
    <t>BA6</t>
  </si>
  <si>
    <t>MA1</t>
  </si>
  <si>
    <t>MA2</t>
  </si>
  <si>
    <t>Responsable : Prof. M. Odersky</t>
  </si>
  <si>
    <t>Responsable :  Prof. P. Ienne</t>
  </si>
  <si>
    <t>COM-501</t>
  </si>
  <si>
    <t>Advanced cryptography</t>
  </si>
  <si>
    <t>COM-506</t>
  </si>
  <si>
    <t>Student seminar : security protocols and applications</t>
  </si>
  <si>
    <t>CS-307</t>
  </si>
  <si>
    <t>CS-308</t>
  </si>
  <si>
    <t>CS-413</t>
  </si>
  <si>
    <t>CS-309</t>
  </si>
  <si>
    <t>Introduction aux sciences du vivant (pour IC)</t>
  </si>
  <si>
    <t>2e</t>
  </si>
  <si>
    <t>3e</t>
  </si>
  <si>
    <t>COM-309</t>
  </si>
  <si>
    <t>ENG-466</t>
  </si>
  <si>
    <t>Ford</t>
  </si>
  <si>
    <t>Number theory in cryptography</t>
  </si>
  <si>
    <t>MATH-489</t>
  </si>
  <si>
    <t>Jakob</t>
  </si>
  <si>
    <t>Information security and privacy</t>
  </si>
  <si>
    <t>MATH-467</t>
  </si>
  <si>
    <t>D</t>
  </si>
  <si>
    <t>Markov chains and algorithmic applications</t>
  </si>
  <si>
    <t>Convexity</t>
  </si>
  <si>
    <t>MATH-461</t>
  </si>
  <si>
    <t>Combinatorial optimization</t>
  </si>
  <si>
    <t>Computational finance</t>
  </si>
  <si>
    <t xml:space="preserve">Spécialisation I. "COMPUTER SCIENCE THEORY" </t>
  </si>
  <si>
    <t>Thiran</t>
  </si>
  <si>
    <t>Topics in theoretical computer science</t>
  </si>
  <si>
    <t xml:space="preserve">Spécialisation E "NETWORKING AND MOBILITY" </t>
  </si>
  <si>
    <t>Responsable : Prof. J.-Y. Le Boudec</t>
  </si>
  <si>
    <t>TCP/IP networking</t>
  </si>
  <si>
    <t>Responsable : Prof. G. Candea</t>
  </si>
  <si>
    <t xml:space="preserve">Guerraoui </t>
  </si>
  <si>
    <t>Spécialisation H "WIRELESS COMMUNICATIONS"</t>
  </si>
  <si>
    <t>Responsable : Prof. E. Telatar</t>
  </si>
  <si>
    <t>Skrivervik</t>
  </si>
  <si>
    <t>EE-345</t>
  </si>
  <si>
    <t>Rayonnement et antennes</t>
  </si>
  <si>
    <t>Business design for IT services</t>
  </si>
  <si>
    <t>Spécialisation B  "DATA ANALYTICS"</t>
  </si>
  <si>
    <t>B  Data Analytics</t>
  </si>
  <si>
    <t>C  Foundations of Software</t>
  </si>
  <si>
    <t>E   Networking and Mobility</t>
  </si>
  <si>
    <t>F   Signals, Images, and Interfaces</t>
  </si>
  <si>
    <t>G   Software Systems</t>
  </si>
  <si>
    <t>H   Wireless Communication</t>
  </si>
  <si>
    <t>I    Computer Science Theory</t>
  </si>
  <si>
    <t>I</t>
  </si>
  <si>
    <t>IN/SC</t>
  </si>
  <si>
    <t>Introduction to multiprocessor architecture</t>
  </si>
  <si>
    <t>EE-490b</t>
  </si>
  <si>
    <t>Responsable : Prof. B. Faltings et Prof. K. Aberer</t>
  </si>
  <si>
    <t>Database systems</t>
  </si>
  <si>
    <t>J</t>
  </si>
  <si>
    <t>J   Internet Information Systems</t>
  </si>
  <si>
    <t xml:space="preserve">Lab in EDA based design </t>
  </si>
  <si>
    <t>CS-596</t>
  </si>
  <si>
    <t>MATH-232</t>
  </si>
  <si>
    <t>Optional project in computer science</t>
  </si>
  <si>
    <t>- Computational science and Engineering (SMA)</t>
  </si>
  <si>
    <t>Advanced information, computation, communication I</t>
  </si>
  <si>
    <t>Advanced information, computation, communication II</t>
  </si>
  <si>
    <t>Applied data analysis</t>
  </si>
  <si>
    <t>Social media</t>
  </si>
  <si>
    <t>Technology ventures in IC</t>
  </si>
  <si>
    <t>Internet analytics</t>
  </si>
  <si>
    <t>COM-102</t>
  </si>
  <si>
    <t>CS-101</t>
  </si>
  <si>
    <t>COM-402</t>
  </si>
  <si>
    <t>CS-328</t>
  </si>
  <si>
    <t>BIO-109</t>
  </si>
  <si>
    <t>Argyraki</t>
  </si>
  <si>
    <t>Kapralov</t>
  </si>
  <si>
    <t>Candea</t>
  </si>
  <si>
    <t>Telatar</t>
  </si>
  <si>
    <t>Introduction to operating systems</t>
  </si>
  <si>
    <t>Spécialisation C "FOUNDATIONS OF SOFTWARE"</t>
  </si>
  <si>
    <t>Spécialisation G "SOFTWARE SYSTEMS"</t>
  </si>
  <si>
    <t>Bréchet</t>
  </si>
  <si>
    <t>Aberer</t>
  </si>
  <si>
    <t>Spécialisation F "SIGNAL, IMAGES AND INTERFACES"</t>
  </si>
  <si>
    <t>Remarques :</t>
  </si>
  <si>
    <t>*  Se référer à l’art. 3 al. 4 du règlement d’application</t>
  </si>
  <si>
    <t>Les cours en allemand et en anglais sont disponibles sous réserve de la compatiblité des horaire des cours.</t>
  </si>
  <si>
    <t>épreuves *</t>
  </si>
  <si>
    <t>examen *</t>
  </si>
  <si>
    <t>Remarque :</t>
  </si>
  <si>
    <t>Kluter</t>
  </si>
  <si>
    <t>Fleury</t>
  </si>
  <si>
    <t>Goldstein</t>
  </si>
  <si>
    <t>Decentralized systems engineering</t>
  </si>
  <si>
    <t>Optimization for machine learning</t>
  </si>
  <si>
    <t>Sublinear algorithms for big data analysis</t>
  </si>
  <si>
    <t>Parallelism and concurrency</t>
  </si>
  <si>
    <t>Modern digital communications : A hands-on approach</t>
  </si>
  <si>
    <t>Artificial neural networks</t>
  </si>
  <si>
    <t xml:space="preserve">Data visualization </t>
  </si>
  <si>
    <t>Data visualization</t>
  </si>
  <si>
    <t>Modern digital communications: a hands-on approach</t>
  </si>
  <si>
    <t>Projet de systems-on-chip</t>
  </si>
  <si>
    <t>Applied biostatistics</t>
  </si>
  <si>
    <t>Ailamaki /Koch</t>
  </si>
  <si>
    <t>Machine learning</t>
  </si>
  <si>
    <t>CS-401</t>
  </si>
  <si>
    <t>West</t>
  </si>
  <si>
    <t>COM-480</t>
  </si>
  <si>
    <t>COM-430</t>
  </si>
  <si>
    <t>CS-456</t>
  </si>
  <si>
    <t>CS-438</t>
  </si>
  <si>
    <t>CS-439</t>
  </si>
  <si>
    <t>CS-448</t>
  </si>
  <si>
    <t xml:space="preserve">West </t>
  </si>
  <si>
    <t>Argyraki/Candea</t>
  </si>
  <si>
    <t>min. 30</t>
  </si>
  <si>
    <t xml:space="preserve">Spécialisations </t>
  </si>
  <si>
    <t>Computational complexity</t>
  </si>
  <si>
    <t>Software development project</t>
  </si>
  <si>
    <t>Advanced topics on privacy enhancing technologies</t>
  </si>
  <si>
    <t>Responsable :  Prof. M. Grossglauser/Prof. P. Thiran</t>
  </si>
  <si>
    <t>Spécialisation J. "INTERNET INFORMATION SYSTEMS"</t>
  </si>
  <si>
    <t>Enterprise and service-oriented architecture</t>
  </si>
  <si>
    <t>Computational photography</t>
  </si>
  <si>
    <t>Topics  in theoretical computer science</t>
  </si>
  <si>
    <t>Learning theory</t>
  </si>
  <si>
    <t>CS-234</t>
  </si>
  <si>
    <t>CS-523</t>
  </si>
  <si>
    <t>CS-524</t>
  </si>
  <si>
    <t>CS-526</t>
  </si>
  <si>
    <t>General physics : electromagnetism</t>
  </si>
  <si>
    <t>sans retrait</t>
  </si>
  <si>
    <t>Paolone/Le Boudec</t>
  </si>
  <si>
    <t>Kressner</t>
  </si>
  <si>
    <t>Physique générale : mécanique (en français) ou</t>
  </si>
  <si>
    <t>Physique générale : mécanique (en anglais)</t>
  </si>
  <si>
    <t>Troncoso</t>
  </si>
  <si>
    <t>Computer security</t>
  </si>
  <si>
    <t>Algebra</t>
  </si>
  <si>
    <t>Lachowska</t>
  </si>
  <si>
    <t>(la somme des crédits des groupes 1 et 2 doit être de 72 crédits au minimum)</t>
  </si>
  <si>
    <t>Statistics for Data science</t>
  </si>
  <si>
    <t>MATH-413</t>
  </si>
  <si>
    <t>MATH-493</t>
  </si>
  <si>
    <t>EL/SC</t>
  </si>
  <si>
    <t>Responsable : Prof. C. Troncoso</t>
  </si>
  <si>
    <t>EE-559</t>
  </si>
  <si>
    <t>Deep learning</t>
  </si>
  <si>
    <t>Fleuret</t>
  </si>
  <si>
    <t>Advanced probability and aplications</t>
  </si>
  <si>
    <t>à l'exclusion des mineurs, "Data science", "Cyber security",  "Informatique" et "Systèmes de communication" qui ne peuvent pas être choisis.</t>
  </si>
  <si>
    <t>CS-550</t>
  </si>
  <si>
    <t xml:space="preserve">Formal verification </t>
  </si>
  <si>
    <t>Formal verification</t>
  </si>
  <si>
    <t>CS-412</t>
  </si>
  <si>
    <t>Software security</t>
  </si>
  <si>
    <t>Payer</t>
  </si>
  <si>
    <t>Urech</t>
  </si>
  <si>
    <t>Mountford</t>
  </si>
  <si>
    <t>Maddocks</t>
  </si>
  <si>
    <t>Burg</t>
  </si>
  <si>
    <t xml:space="preserve"> H</t>
  </si>
  <si>
    <t>Manley</t>
  </si>
  <si>
    <t xml:space="preserve">Digital system design </t>
  </si>
  <si>
    <t>Signals and systems (for EL&amp;IC)</t>
  </si>
  <si>
    <t>sem  P</t>
  </si>
  <si>
    <t>Macris/Urbanke</t>
  </si>
  <si>
    <t>Thiran P./Grossglauser</t>
  </si>
  <si>
    <t>6</t>
  </si>
  <si>
    <t>Responsable : Prof. O. Svensson</t>
  </si>
  <si>
    <t>CS-212</t>
  </si>
  <si>
    <t>CS-306</t>
  </si>
  <si>
    <t>MATH-460</t>
  </si>
  <si>
    <t>Vachoux/Koukab</t>
  </si>
  <si>
    <t>Olhede</t>
  </si>
  <si>
    <t>FIN-472</t>
  </si>
  <si>
    <t>Pulido/Glau</t>
  </si>
  <si>
    <t>IF</t>
  </si>
  <si>
    <t>CS-233a</t>
  </si>
  <si>
    <t>Introduction to machine learning (BA3)</t>
  </si>
  <si>
    <t>Salzmann</t>
  </si>
  <si>
    <t>CS-233b</t>
  </si>
  <si>
    <t>Introduction to machine learning (BA4)</t>
  </si>
  <si>
    <t>Shkel</t>
  </si>
  <si>
    <t>Probabilities and statistics</t>
  </si>
  <si>
    <t>Vuillon</t>
  </si>
  <si>
    <t>2021-2022</t>
  </si>
  <si>
    <t>Machine learning for behavioral data</t>
  </si>
  <si>
    <t>Käser</t>
  </si>
  <si>
    <t>Spécialisation A "COMPUTER ENGINEERING - SP"</t>
  </si>
  <si>
    <t>A  Computer Engineering - SP</t>
  </si>
  <si>
    <t>Stojilovic</t>
  </si>
  <si>
    <t>Numerical methods for visual computing and ML</t>
  </si>
  <si>
    <t>Jaggi/Flammarion</t>
  </si>
  <si>
    <t>Semester project in Computer Science II</t>
  </si>
  <si>
    <t>D  Cyber Security - SP</t>
  </si>
  <si>
    <t>Probabilistic methods in combinatorics</t>
  </si>
  <si>
    <t>Marcus</t>
  </si>
  <si>
    <t>Interaction design</t>
  </si>
  <si>
    <t>Mathematical foundations of signal processing</t>
  </si>
  <si>
    <t>Simeoni /Behar Haro</t>
  </si>
  <si>
    <t>CS-421</t>
  </si>
  <si>
    <t>Spécialisation D "CYBER SECURITY - SP"</t>
  </si>
  <si>
    <t>Responsables : Prof. M. Pauly</t>
  </si>
  <si>
    <t>Chimie générale</t>
  </si>
  <si>
    <t>Terrettaz</t>
  </si>
  <si>
    <t>CH-160b</t>
  </si>
  <si>
    <t>CDH/CDM</t>
  </si>
  <si>
    <t>HUM/MGT-nnn</t>
  </si>
  <si>
    <t>SHS : Cours à choix I selon Plan d'études SHS &amp; MGT</t>
  </si>
  <si>
    <t>SHS : Cours à choix II selon Plan d'études SHS &amp; MGT</t>
  </si>
  <si>
    <t>SHS : Cours à choix III selon Plan d'études SHS &amp; MGT</t>
  </si>
  <si>
    <t>SHS : Cours à choix IV selon Plan d'études SHS &amp; MGT</t>
  </si>
  <si>
    <t>Bloc "SHS et MGT transversal" (SHS)</t>
  </si>
  <si>
    <t>Computer architecture II</t>
  </si>
  <si>
    <t>Computer architecture I</t>
  </si>
  <si>
    <t>Tournier/Sommer</t>
  </si>
  <si>
    <t>Geometric Computing</t>
  </si>
  <si>
    <t>BIO-410</t>
  </si>
  <si>
    <t>Bioimage informatics</t>
  </si>
  <si>
    <t>Sage/Seitz</t>
  </si>
  <si>
    <t>(pas donné en 2021-2022)</t>
  </si>
  <si>
    <t>Göös</t>
  </si>
  <si>
    <t>2022-2023</t>
  </si>
  <si>
    <t>COM-418</t>
  </si>
  <si>
    <t>CS-457</t>
  </si>
  <si>
    <t>Chappelier/Bugnion</t>
  </si>
  <si>
    <t>CS-458</t>
  </si>
  <si>
    <t>The GC Maker Project</t>
  </si>
  <si>
    <t>The GC Maket Project</t>
  </si>
  <si>
    <t>CS-358</t>
  </si>
  <si>
    <t>Making Intelligent Things</t>
  </si>
  <si>
    <t>Koch</t>
  </si>
  <si>
    <t>CS-503</t>
  </si>
  <si>
    <t>Zamir</t>
  </si>
  <si>
    <t xml:space="preserve">Kapralov </t>
  </si>
  <si>
    <t>(pas donné en 2021-22)</t>
  </si>
  <si>
    <t>Computers and Music</t>
  </si>
  <si>
    <t>Visual Intelligence : Machines and Minds</t>
  </si>
  <si>
    <t>Electromagnétisme I : lignes et ondes</t>
  </si>
  <si>
    <t>Electromagnétisme II : calcul des champs</t>
  </si>
  <si>
    <t>Electronique I</t>
  </si>
  <si>
    <t>Electronique II</t>
  </si>
  <si>
    <t>Electronique III</t>
  </si>
  <si>
    <t>Nbre</t>
  </si>
  <si>
    <t>places</t>
  </si>
  <si>
    <r>
      <rPr>
        <sz val="7"/>
        <rFont val="Times New Roman"/>
        <family val="1"/>
      </rPr>
      <t>Experience design</t>
    </r>
    <r>
      <rPr>
        <strike/>
        <sz val="7"/>
        <rFont val="Times New Roman"/>
        <family val="1"/>
      </rPr>
      <t xml:space="preserve"> </t>
    </r>
  </si>
  <si>
    <t>écrit
sans retrait</t>
  </si>
  <si>
    <t>Gastpar</t>
  </si>
  <si>
    <t xml:space="preserve">Algèbre linéaire (classe inversée) </t>
  </si>
  <si>
    <t>Kashyap/Payer</t>
  </si>
  <si>
    <r>
      <t>Hubaux</t>
    </r>
    <r>
      <rPr>
        <strike/>
        <sz val="7"/>
        <rFont val="Times New Roman"/>
        <family val="1"/>
      </rPr>
      <t>/</t>
    </r>
    <r>
      <rPr>
        <sz val="7"/>
        <rFont val="Times New Roman"/>
        <family val="1"/>
      </rPr>
      <t>Pyrgelis</t>
    </r>
  </si>
  <si>
    <t>vacat</t>
  </si>
  <si>
    <t>Jetchev</t>
  </si>
  <si>
    <t>Unser/Van de Ville/Liebling/Sage</t>
  </si>
  <si>
    <t>Boumal</t>
  </si>
  <si>
    <t>Shchutska</t>
  </si>
  <si>
    <t>CS-213</t>
  </si>
  <si>
    <t>Interaction personne-système</t>
  </si>
  <si>
    <t>Dillenbourg</t>
  </si>
  <si>
    <t>Colombo</t>
  </si>
  <si>
    <t>Introduction to computer graphics (pas donné en 21-22)</t>
  </si>
  <si>
    <t>Technologies for democratic society</t>
  </si>
  <si>
    <t>Regev</t>
  </si>
  <si>
    <t>MATH-111(e)</t>
  </si>
  <si>
    <t>Analyse I (classe inversée)</t>
  </si>
  <si>
    <t>MATH-101(pi)</t>
  </si>
  <si>
    <t>MATH-111(en)</t>
  </si>
  <si>
    <t>MATH-111(pi)</t>
  </si>
  <si>
    <t>MATH-101(e)</t>
  </si>
  <si>
    <t>MATH-101(de)</t>
  </si>
  <si>
    <t>MATH-101(en)</t>
  </si>
  <si>
    <t>MATH-106(e )</t>
  </si>
  <si>
    <t>MATH-106(en)</t>
  </si>
  <si>
    <t>PHYS-101(g)</t>
  </si>
  <si>
    <t>PHYS-101(en)</t>
  </si>
  <si>
    <t>Deparis</t>
  </si>
  <si>
    <t xml:space="preserve"> H  </t>
  </si>
  <si>
    <t>Chiurtu</t>
  </si>
  <si>
    <t>Gillet/Vonèche</t>
  </si>
  <si>
    <t>Berthier/Abbé</t>
  </si>
  <si>
    <t>MATH-207(d)</t>
  </si>
  <si>
    <t>Kashyap/Odersky</t>
  </si>
  <si>
    <t>Magimai Doss</t>
  </si>
  <si>
    <t>MATH-203b</t>
  </si>
  <si>
    <t>Kapralov /Svensson</t>
  </si>
  <si>
    <t>Basterrechea</t>
  </si>
  <si>
    <t>Lueks</t>
  </si>
  <si>
    <t>Prandoni /Fageot</t>
  </si>
  <si>
    <t>Prandoni/Fageot</t>
  </si>
  <si>
    <t>Aminian/Ionescu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</si>
</sst>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###0;###0"/>
  </numFmts>
  <fonts count="31">
    <font>
      <b/>
      <sz val="7"/>
      <name val="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7"/>
      <name val="Tms Rmn"/>
    </font>
    <font>
      <strike/>
      <sz val="7"/>
      <name val="Times New Roman"/>
      <family val="1"/>
    </font>
    <font>
      <b/>
      <strike/>
      <sz val="7"/>
      <name val="Times"/>
      <family val="1"/>
    </font>
    <font>
      <b/>
      <sz val="7"/>
      <name val="Times"/>
      <family val="1"/>
    </font>
    <font>
      <sz val="10"/>
      <name val="Arial"/>
      <family val="2"/>
    </font>
    <font>
      <b/>
      <strike/>
      <sz val="7"/>
      <name val="Times"/>
      <family val="1"/>
    </font>
    <font>
      <sz val="9"/>
      <name val="Geneva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rgb="FFFF000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trike/>
      <sz val="7"/>
      <color rgb="FFFF0000"/>
      <name val="Times New Roman"/>
      <family val="1"/>
    </font>
    <font>
      <sz val="7"/>
      <color rgb="FFFF0000"/>
      <name val="Times New Roman"/>
      <family val="1"/>
    </font>
    <font>
      <b/>
      <strike/>
      <sz val="7"/>
      <color rgb="FFFF0000"/>
      <name val="Times New Roman"/>
      <family val="1"/>
    </font>
    <font>
      <i/>
      <sz val="7"/>
      <name val="Times New Roman"/>
      <family val="1"/>
    </font>
    <font>
      <i/>
      <strike/>
      <sz val="7"/>
      <name val="Times New Roman"/>
      <family val="1"/>
    </font>
    <font>
      <i/>
      <strike/>
      <sz val="7"/>
      <color rgb="FFFF000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trike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Cambria"/>
      <family val="1"/>
      <scheme val="major"/>
    </font>
    <font>
      <i/>
      <sz val="7"/>
      <name val="Cambria"/>
      <family val="1"/>
      <scheme val="major"/>
    </font>
    <font>
      <sz val="7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164" fontId="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8" fillId="0" borderId="0" applyBorder="0"/>
    <xf numFmtId="0" fontId="5" fillId="0" borderId="0"/>
    <xf numFmtId="0" fontId="4" fillId="0" borderId="0"/>
    <xf numFmtId="0" fontId="1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91">
    <xf numFmtId="0" fontId="0" fillId="0" borderId="0" xfId="0"/>
    <xf numFmtId="0" fontId="13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142" xfId="6" applyFont="1" applyFill="1" applyBorder="1" applyAlignment="1">
      <alignment horizontal="center" vertical="center"/>
    </xf>
    <xf numFmtId="0" fontId="12" fillId="0" borderId="121" xfId="6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121" xfId="0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3" fillId="0" borderId="0" xfId="3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3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9" xfId="7" applyFont="1" applyFill="1" applyBorder="1" applyAlignment="1">
      <alignment vertical="center"/>
    </xf>
    <xf numFmtId="0" fontId="13" fillId="0" borderId="19" xfId="3" applyFont="1" applyFill="1" applyBorder="1" applyAlignment="1">
      <alignment vertical="center"/>
    </xf>
    <xf numFmtId="0" fontId="13" fillId="0" borderId="20" xfId="7" applyFont="1" applyFill="1" applyBorder="1" applyAlignment="1">
      <alignment horizontal="left" vertical="center" wrapText="1"/>
    </xf>
    <xf numFmtId="0" fontId="13" fillId="0" borderId="24" xfId="7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3" fillId="0" borderId="2" xfId="7" applyFont="1" applyFill="1" applyBorder="1" applyAlignment="1">
      <alignment horizontal="left" vertical="center" wrapText="1"/>
    </xf>
    <xf numFmtId="0" fontId="13" fillId="0" borderId="27" xfId="7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7" applyFont="1" applyFill="1" applyBorder="1" applyAlignment="1">
      <alignment vertical="center"/>
    </xf>
    <xf numFmtId="0" fontId="13" fillId="0" borderId="17" xfId="3" applyFont="1" applyFill="1" applyBorder="1" applyAlignment="1">
      <alignment vertical="center"/>
    </xf>
    <xf numFmtId="0" fontId="13" fillId="0" borderId="3" xfId="7" applyFont="1" applyFill="1" applyBorder="1" applyAlignment="1">
      <alignment horizontal="left" vertical="center" wrapText="1"/>
    </xf>
    <xf numFmtId="0" fontId="13" fillId="0" borderId="22" xfId="7" applyFont="1" applyFill="1" applyBorder="1" applyAlignment="1">
      <alignment horizontal="center" vertical="center"/>
    </xf>
    <xf numFmtId="0" fontId="13" fillId="0" borderId="2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2" borderId="175" xfId="0" applyFont="1" applyFill="1" applyBorder="1" applyAlignment="1">
      <alignment horizontal="left" vertical="center"/>
    </xf>
    <xf numFmtId="0" fontId="13" fillId="0" borderId="5" xfId="0" quotePrefix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58" xfId="3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67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5" fillId="0" borderId="0" xfId="6" applyFont="1" applyFill="1" applyBorder="1" applyAlignment="1" applyProtection="1">
      <alignment vertical="center"/>
      <protection locked="0"/>
    </xf>
    <xf numFmtId="0" fontId="15" fillId="0" borderId="0" xfId="6" applyFont="1" applyFill="1" applyBorder="1" applyAlignment="1" applyProtection="1">
      <alignment horizontal="left" vertical="center"/>
      <protection locked="0"/>
    </xf>
    <xf numFmtId="0" fontId="12" fillId="0" borderId="0" xfId="6" applyFont="1" applyFill="1" applyBorder="1" applyAlignment="1">
      <alignment vertical="center"/>
    </xf>
    <xf numFmtId="0" fontId="12" fillId="2" borderId="0" xfId="6" applyFont="1" applyFill="1" applyBorder="1" applyAlignment="1" applyProtection="1">
      <alignment horizontal="center" vertical="center"/>
      <protection hidden="1"/>
    </xf>
    <xf numFmtId="0" fontId="12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Continuous" vertical="center"/>
    </xf>
    <xf numFmtId="0" fontId="12" fillId="0" borderId="0" xfId="6" applyFont="1" applyFill="1" applyBorder="1" applyAlignment="1">
      <alignment horizontal="centerContinuous"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right" vertical="center"/>
    </xf>
    <xf numFmtId="0" fontId="13" fillId="0" borderId="0" xfId="6" applyFont="1" applyFill="1" applyBorder="1" applyAlignment="1">
      <alignment vertical="center"/>
    </xf>
    <xf numFmtId="0" fontId="13" fillId="0" borderId="50" xfId="7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 vertical="center"/>
    </xf>
    <xf numFmtId="0" fontId="13" fillId="0" borderId="247" xfId="0" applyFont="1" applyFill="1" applyBorder="1" applyAlignment="1">
      <alignment horizontal="center" vertical="center"/>
    </xf>
    <xf numFmtId="0" fontId="13" fillId="0" borderId="244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9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center" vertical="center" wrapText="1"/>
    </xf>
    <xf numFmtId="0" fontId="13" fillId="0" borderId="15" xfId="7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9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51" xfId="7" applyFont="1" applyFill="1" applyBorder="1" applyAlignment="1">
      <alignment vertical="center"/>
    </xf>
    <xf numFmtId="0" fontId="13" fillId="0" borderId="198" xfId="0" applyFont="1" applyFill="1" applyBorder="1" applyAlignment="1">
      <alignment vertical="center"/>
    </xf>
    <xf numFmtId="0" fontId="13" fillId="0" borderId="199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21" xfId="6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13" fillId="0" borderId="22" xfId="6" applyFont="1" applyFill="1" applyBorder="1" applyAlignment="1">
      <alignment horizontal="center" vertical="center"/>
    </xf>
    <xf numFmtId="0" fontId="13" fillId="0" borderId="239" xfId="0" applyFont="1" applyFill="1" applyBorder="1" applyAlignment="1">
      <alignment horizontal="center" vertical="center"/>
    </xf>
    <xf numFmtId="0" fontId="13" fillId="0" borderId="248" xfId="0" applyFont="1" applyFill="1" applyBorder="1" applyAlignment="1">
      <alignment horizontal="center" vertical="center"/>
    </xf>
    <xf numFmtId="0" fontId="13" fillId="0" borderId="238" xfId="0" applyFont="1" applyFill="1" applyBorder="1" applyAlignment="1">
      <alignment horizontal="center" vertical="center"/>
    </xf>
    <xf numFmtId="0" fontId="13" fillId="0" borderId="90" xfId="7" applyFont="1" applyFill="1" applyBorder="1" applyAlignment="1">
      <alignment vertical="center"/>
    </xf>
    <xf numFmtId="0" fontId="13" fillId="0" borderId="162" xfId="6" applyFont="1" applyFill="1" applyBorder="1" applyAlignment="1">
      <alignment vertical="center"/>
    </xf>
    <xf numFmtId="0" fontId="13" fillId="0" borderId="161" xfId="6" applyFont="1" applyFill="1" applyBorder="1" applyAlignment="1">
      <alignment horizontal="left" vertical="center"/>
    </xf>
    <xf numFmtId="0" fontId="13" fillId="2" borderId="7" xfId="7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 wrapText="1"/>
    </xf>
    <xf numFmtId="0" fontId="13" fillId="0" borderId="13" xfId="7" applyFont="1" applyFill="1" applyBorder="1" applyAlignment="1">
      <alignment horizontal="center" wrapText="1"/>
    </xf>
    <xf numFmtId="0" fontId="12" fillId="0" borderId="239" xfId="6" applyFont="1" applyFill="1" applyBorder="1" applyAlignment="1">
      <alignment horizontal="center" vertical="center"/>
    </xf>
    <xf numFmtId="0" fontId="12" fillId="0" borderId="248" xfId="6" applyFont="1" applyFill="1" applyBorder="1" applyAlignment="1">
      <alignment horizontal="center" vertical="center"/>
    </xf>
    <xf numFmtId="0" fontId="12" fillId="0" borderId="238" xfId="6" applyFont="1" applyFill="1" applyBorder="1" applyAlignment="1">
      <alignment vertical="center"/>
    </xf>
    <xf numFmtId="0" fontId="12" fillId="0" borderId="7" xfId="6" applyFont="1" applyFill="1" applyBorder="1" applyAlignment="1">
      <alignment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90" xfId="2" applyFont="1" applyFill="1" applyBorder="1" applyAlignment="1">
      <alignment vertical="center"/>
    </xf>
    <xf numFmtId="0" fontId="12" fillId="0" borderId="95" xfId="6" applyFont="1" applyFill="1" applyBorder="1" applyAlignment="1">
      <alignment vertical="center"/>
    </xf>
    <xf numFmtId="0" fontId="12" fillId="2" borderId="5" xfId="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2" fillId="0" borderId="13" xfId="6" applyFont="1" applyFill="1" applyBorder="1" applyAlignment="1">
      <alignment horizontal="center"/>
    </xf>
    <xf numFmtId="0" fontId="12" fillId="0" borderId="8" xfId="6" applyFont="1" applyFill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0" fontId="12" fillId="0" borderId="240" xfId="6" applyFont="1" applyFill="1" applyBorder="1" applyAlignment="1">
      <alignment horizontal="center" vertical="center"/>
    </xf>
    <xf numFmtId="0" fontId="12" fillId="0" borderId="181" xfId="6" applyFont="1" applyFill="1" applyBorder="1" applyAlignment="1">
      <alignment horizontal="center" vertical="center"/>
    </xf>
    <xf numFmtId="0" fontId="12" fillId="0" borderId="245" xfId="6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90" xfId="4" applyFont="1" applyFill="1" applyBorder="1" applyAlignment="1">
      <alignment vertical="center"/>
    </xf>
    <xf numFmtId="0" fontId="12" fillId="0" borderId="162" xfId="6" applyFont="1" applyFill="1" applyBorder="1" applyAlignment="1">
      <alignment vertical="center"/>
    </xf>
    <xf numFmtId="0" fontId="12" fillId="0" borderId="161" xfId="0" applyFont="1" applyFill="1" applyBorder="1" applyAlignment="1">
      <alignment horizontal="left" vertical="center"/>
    </xf>
    <xf numFmtId="0" fontId="20" fillId="0" borderId="8" xfId="6" applyFont="1" applyFill="1" applyBorder="1" applyAlignment="1">
      <alignment horizontal="center" vertical="center"/>
    </xf>
    <xf numFmtId="0" fontId="20" fillId="0" borderId="5" xfId="6" applyFont="1" applyFill="1" applyBorder="1" applyAlignment="1">
      <alignment horizontal="center" vertical="center"/>
    </xf>
    <xf numFmtId="0" fontId="20" fillId="0" borderId="6" xfId="6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vertical="center"/>
    </xf>
    <xf numFmtId="0" fontId="12" fillId="0" borderId="12" xfId="6" applyFont="1" applyFill="1" applyBorder="1" applyAlignment="1">
      <alignment horizontal="center" vertical="center"/>
    </xf>
    <xf numFmtId="0" fontId="17" fillId="2" borderId="187" xfId="0" applyFont="1" applyFill="1" applyBorder="1" applyAlignment="1">
      <alignment horizontal="right" vertical="center"/>
    </xf>
    <xf numFmtId="0" fontId="20" fillId="0" borderId="9" xfId="6" applyFont="1" applyFill="1" applyBorder="1" applyAlignment="1">
      <alignment horizontal="center" vertical="center"/>
    </xf>
    <xf numFmtId="0" fontId="20" fillId="0" borderId="6" xfId="6" quotePrefix="1" applyFont="1" applyFill="1" applyBorder="1" applyAlignment="1">
      <alignment horizontal="center" vertical="center"/>
    </xf>
    <xf numFmtId="0" fontId="12" fillId="2" borderId="186" xfId="6" applyFont="1" applyFill="1" applyBorder="1" applyAlignment="1">
      <alignment horizontal="center" vertical="center"/>
    </xf>
    <xf numFmtId="0" fontId="12" fillId="0" borderId="161" xfId="6" applyFont="1" applyFill="1" applyBorder="1" applyAlignment="1">
      <alignment horizontal="left" vertical="center"/>
    </xf>
    <xf numFmtId="0" fontId="12" fillId="2" borderId="101" xfId="6" applyFont="1" applyFill="1" applyBorder="1" applyAlignment="1">
      <alignment horizontal="center" vertical="center"/>
    </xf>
    <xf numFmtId="0" fontId="12" fillId="0" borderId="6" xfId="6" quotePrefix="1" applyFont="1" applyFill="1" applyBorder="1" applyAlignment="1">
      <alignment horizontal="center" vertical="center"/>
    </xf>
    <xf numFmtId="0" fontId="13" fillId="0" borderId="0" xfId="6" applyFont="1" applyFill="1" applyAlignment="1">
      <alignment vertical="center"/>
    </xf>
    <xf numFmtId="0" fontId="12" fillId="2" borderId="95" xfId="6" applyFont="1" applyFill="1" applyBorder="1" applyAlignment="1">
      <alignment horizontal="center" vertical="center" wrapText="1"/>
    </xf>
    <xf numFmtId="0" fontId="12" fillId="0" borderId="51" xfId="6" applyFont="1" applyFill="1" applyBorder="1" applyAlignment="1">
      <alignment horizontal="center" vertical="center"/>
    </xf>
    <xf numFmtId="0" fontId="12" fillId="0" borderId="78" xfId="6" applyFont="1" applyFill="1" applyBorder="1" applyAlignment="1">
      <alignment horizontal="center"/>
    </xf>
    <xf numFmtId="0" fontId="21" fillId="0" borderId="169" xfId="6" applyFont="1" applyFill="1" applyBorder="1" applyAlignment="1">
      <alignment horizontal="center" vertical="center"/>
    </xf>
    <xf numFmtId="0" fontId="21" fillId="0" borderId="170" xfId="6" applyFont="1" applyFill="1" applyBorder="1" applyAlignment="1">
      <alignment horizontal="center" vertical="center"/>
    </xf>
    <xf numFmtId="0" fontId="20" fillId="0" borderId="170" xfId="6" applyFont="1" applyFill="1" applyBorder="1" applyAlignment="1">
      <alignment horizontal="center" vertical="center"/>
    </xf>
    <xf numFmtId="0" fontId="12" fillId="0" borderId="171" xfId="6" quotePrefix="1" applyFont="1" applyFill="1" applyBorder="1" applyAlignment="1">
      <alignment horizontal="center" vertical="center"/>
    </xf>
    <xf numFmtId="0" fontId="12" fillId="0" borderId="103" xfId="6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left" vertical="center" wrapText="1"/>
    </xf>
    <xf numFmtId="0" fontId="12" fillId="0" borderId="91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 wrapText="1"/>
    </xf>
    <xf numFmtId="0" fontId="12" fillId="0" borderId="72" xfId="0" applyFont="1" applyFill="1" applyBorder="1" applyAlignment="1">
      <alignment horizontal="left" wrapText="1"/>
    </xf>
    <xf numFmtId="0" fontId="20" fillId="0" borderId="39" xfId="6" applyFont="1" applyFill="1" applyBorder="1" applyAlignment="1">
      <alignment horizontal="center" vertical="center"/>
    </xf>
    <xf numFmtId="0" fontId="20" fillId="0" borderId="36" xfId="6" applyFont="1" applyFill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55" xfId="6" applyFont="1" applyFill="1" applyBorder="1" applyAlignment="1">
      <alignment horizontal="center" vertical="center"/>
    </xf>
    <xf numFmtId="0" fontId="20" fillId="0" borderId="37" xfId="6" applyFont="1" applyFill="1" applyBorder="1" applyAlignment="1">
      <alignment horizontal="center" vertical="center"/>
    </xf>
    <xf numFmtId="1" fontId="12" fillId="0" borderId="239" xfId="6" applyNumberFormat="1" applyFont="1" applyFill="1" applyBorder="1" applyAlignment="1">
      <alignment horizontal="center" vertical="center"/>
    </xf>
    <xf numFmtId="1" fontId="12" fillId="0" borderId="248" xfId="6" applyNumberFormat="1" applyFont="1" applyFill="1" applyBorder="1" applyAlignment="1">
      <alignment horizontal="center" vertical="center"/>
    </xf>
    <xf numFmtId="0" fontId="12" fillId="0" borderId="245" xfId="0" applyFont="1" applyFill="1" applyBorder="1" applyAlignment="1">
      <alignment horizontal="center" vertical="center"/>
    </xf>
    <xf numFmtId="0" fontId="12" fillId="0" borderId="90" xfId="4" applyFont="1" applyFill="1" applyBorder="1" applyAlignment="1">
      <alignment vertical="center" wrapText="1"/>
    </xf>
    <xf numFmtId="0" fontId="12" fillId="0" borderId="162" xfId="0" applyFont="1" applyFill="1" applyBorder="1" applyAlignment="1">
      <alignment vertical="center"/>
    </xf>
    <xf numFmtId="0" fontId="12" fillId="0" borderId="12" xfId="6" applyFont="1" applyFill="1" applyBorder="1" applyAlignment="1">
      <alignment vertical="center" wrapText="1"/>
    </xf>
    <xf numFmtId="0" fontId="12" fillId="2" borderId="59" xfId="6" applyFont="1" applyFill="1" applyBorder="1" applyAlignment="1">
      <alignment horizontal="center" vertical="center"/>
    </xf>
    <xf numFmtId="0" fontId="12" fillId="0" borderId="60" xfId="6" applyFont="1" applyFill="1" applyBorder="1" applyAlignment="1">
      <alignment horizontal="center" vertical="center"/>
    </xf>
    <xf numFmtId="0" fontId="12" fillId="0" borderId="71" xfId="6" applyFont="1" applyFill="1" applyBorder="1" applyAlignment="1">
      <alignment horizontal="center" vertical="center"/>
    </xf>
    <xf numFmtId="0" fontId="12" fillId="0" borderId="70" xfId="6" applyFont="1" applyFill="1" applyBorder="1" applyAlignment="1">
      <alignment horizontal="center"/>
    </xf>
    <xf numFmtId="0" fontId="20" fillId="0" borderId="66" xfId="6" applyFont="1" applyFill="1" applyBorder="1" applyAlignment="1">
      <alignment horizontal="center" vertical="center"/>
    </xf>
    <xf numFmtId="0" fontId="20" fillId="0" borderId="59" xfId="6" applyFont="1" applyFill="1" applyBorder="1" applyAlignment="1">
      <alignment horizontal="center" vertical="center"/>
    </xf>
    <xf numFmtId="0" fontId="12" fillId="0" borderId="67" xfId="6" quotePrefix="1" applyFont="1" applyFill="1" applyBorder="1" applyAlignment="1">
      <alignment horizontal="center" vertical="center"/>
    </xf>
    <xf numFmtId="0" fontId="12" fillId="0" borderId="59" xfId="6" applyFont="1" applyFill="1" applyBorder="1" applyAlignment="1">
      <alignment horizontal="center" vertical="center"/>
    </xf>
    <xf numFmtId="0" fontId="12" fillId="0" borderId="12" xfId="6" applyFont="1" applyFill="1" applyBorder="1" applyAlignment="1">
      <alignment vertical="center"/>
    </xf>
    <xf numFmtId="0" fontId="6" fillId="0" borderId="1" xfId="6" applyFont="1" applyFill="1" applyBorder="1" applyAlignment="1">
      <alignment horizontal="center" vertical="center"/>
    </xf>
    <xf numFmtId="0" fontId="18" fillId="2" borderId="217" xfId="6" applyFont="1" applyFill="1" applyBorder="1" applyAlignment="1">
      <alignment horizontal="center" vertical="center"/>
    </xf>
    <xf numFmtId="0" fontId="17" fillId="2" borderId="161" xfId="0" applyFont="1" applyFill="1" applyBorder="1" applyAlignment="1">
      <alignment horizontal="right" vertical="center"/>
    </xf>
    <xf numFmtId="0" fontId="12" fillId="0" borderId="100" xfId="6" applyFont="1" applyFill="1" applyBorder="1" applyAlignment="1">
      <alignment horizontal="center" vertical="center"/>
    </xf>
    <xf numFmtId="0" fontId="12" fillId="0" borderId="90" xfId="6" applyFont="1" applyFill="1" applyBorder="1" applyAlignment="1">
      <alignment horizontal="center" vertical="center"/>
    </xf>
    <xf numFmtId="0" fontId="12" fillId="0" borderId="94" xfId="6" applyFont="1" applyFill="1" applyBorder="1" applyAlignment="1">
      <alignment horizontal="center"/>
    </xf>
    <xf numFmtId="0" fontId="20" fillId="0" borderId="102" xfId="6" applyFont="1" applyFill="1" applyBorder="1" applyAlignment="1">
      <alignment horizontal="center" vertical="center"/>
    </xf>
    <xf numFmtId="0" fontId="20" fillId="0" borderId="101" xfId="6" applyFont="1" applyFill="1" applyBorder="1" applyAlignment="1">
      <alignment horizontal="center" vertical="center"/>
    </xf>
    <xf numFmtId="0" fontId="20" fillId="0" borderId="99" xfId="6" applyFont="1" applyFill="1" applyBorder="1" applyAlignment="1">
      <alignment horizontal="center" vertical="center"/>
    </xf>
    <xf numFmtId="0" fontId="12" fillId="0" borderId="101" xfId="6" applyFont="1" applyFill="1" applyBorder="1" applyAlignment="1">
      <alignment horizontal="center" vertical="center"/>
    </xf>
    <xf numFmtId="0" fontId="17" fillId="0" borderId="90" xfId="6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right" vertical="center"/>
    </xf>
    <xf numFmtId="0" fontId="12" fillId="0" borderId="137" xfId="3" applyFont="1" applyFill="1" applyBorder="1" applyAlignment="1">
      <alignment vertical="center"/>
    </xf>
    <xf numFmtId="0" fontId="12" fillId="0" borderId="160" xfId="6" applyFont="1" applyFill="1" applyBorder="1" applyAlignment="1">
      <alignment vertical="center"/>
    </xf>
    <xf numFmtId="0" fontId="12" fillId="0" borderId="161" xfId="6" applyFont="1" applyFill="1" applyBorder="1" applyAlignment="1">
      <alignment vertical="center"/>
    </xf>
    <xf numFmtId="0" fontId="12" fillId="2" borderId="122" xfId="6" applyFont="1" applyFill="1" applyBorder="1" applyAlignment="1">
      <alignment horizontal="center" vertical="center"/>
    </xf>
    <xf numFmtId="0" fontId="12" fillId="0" borderId="175" xfId="6" applyFont="1" applyFill="1" applyBorder="1" applyAlignment="1">
      <alignment horizontal="center" vertical="center"/>
    </xf>
    <xf numFmtId="0" fontId="12" fillId="0" borderId="176" xfId="6" applyFont="1" applyFill="1" applyBorder="1" applyAlignment="1">
      <alignment horizontal="center" vertical="center"/>
    </xf>
    <xf numFmtId="0" fontId="12" fillId="0" borderId="177" xfId="6" applyFont="1" applyFill="1" applyBorder="1" applyAlignment="1">
      <alignment horizontal="center"/>
    </xf>
    <xf numFmtId="0" fontId="20" fillId="0" borderId="178" xfId="6" applyFont="1" applyFill="1" applyBorder="1" applyAlignment="1">
      <alignment horizontal="center" vertical="center"/>
    </xf>
    <xf numFmtId="0" fontId="20" fillId="0" borderId="122" xfId="6" applyFont="1" applyFill="1" applyBorder="1" applyAlignment="1">
      <alignment horizontal="center" vertical="center"/>
    </xf>
    <xf numFmtId="0" fontId="20" fillId="0" borderId="136" xfId="6" applyFont="1" applyFill="1" applyBorder="1" applyAlignment="1">
      <alignment horizontal="center" vertical="center"/>
    </xf>
    <xf numFmtId="0" fontId="12" fillId="0" borderId="122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/>
    </xf>
    <xf numFmtId="0" fontId="12" fillId="0" borderId="162" xfId="6" applyFont="1" applyFill="1" applyBorder="1" applyAlignment="1">
      <alignment vertical="center" wrapText="1"/>
    </xf>
    <xf numFmtId="0" fontId="12" fillId="0" borderId="161" xfId="0" applyFont="1" applyFill="1" applyBorder="1" applyAlignment="1">
      <alignment horizontal="right" vertical="center"/>
    </xf>
    <xf numFmtId="0" fontId="12" fillId="2" borderId="85" xfId="6" applyFont="1" applyFill="1" applyBorder="1" applyAlignment="1">
      <alignment horizontal="center" vertical="center"/>
    </xf>
    <xf numFmtId="0" fontId="20" fillId="0" borderId="83" xfId="6" applyFont="1" applyFill="1" applyBorder="1" applyAlignment="1">
      <alignment horizontal="center" vertical="center"/>
    </xf>
    <xf numFmtId="0" fontId="20" fillId="0" borderId="84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20" fillId="0" borderId="80" xfId="6" applyFont="1" applyFill="1" applyBorder="1" applyAlignment="1">
      <alignment horizontal="center" vertical="center"/>
    </xf>
    <xf numFmtId="0" fontId="12" fillId="0" borderId="238" xfId="0" applyFont="1" applyFill="1" applyBorder="1" applyAlignment="1">
      <alignment horizontal="center" vertical="center"/>
    </xf>
    <xf numFmtId="0" fontId="12" fillId="0" borderId="3" xfId="6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vertical="center"/>
    </xf>
    <xf numFmtId="0" fontId="12" fillId="0" borderId="188" xfId="0" applyFont="1" applyFill="1" applyBorder="1" applyAlignment="1">
      <alignment horizontal="left" vertical="center" wrapText="1"/>
    </xf>
    <xf numFmtId="0" fontId="12" fillId="0" borderId="187" xfId="0" applyFont="1" applyFill="1" applyBorder="1" applyAlignment="1">
      <alignment horizontal="right" vertical="center"/>
    </xf>
    <xf numFmtId="0" fontId="12" fillId="0" borderId="126" xfId="0" applyFont="1" applyFill="1" applyBorder="1" applyAlignment="1">
      <alignment horizontal="left" vertical="center" wrapText="1"/>
    </xf>
    <xf numFmtId="0" fontId="12" fillId="2" borderId="126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left" vertical="center" wrapText="1"/>
    </xf>
    <xf numFmtId="0" fontId="12" fillId="0" borderId="18" xfId="6" applyFont="1" applyFill="1" applyBorder="1" applyAlignment="1">
      <alignment horizontal="center"/>
    </xf>
    <xf numFmtId="0" fontId="20" fillId="0" borderId="129" xfId="6" applyFont="1" applyFill="1" applyBorder="1" applyAlignment="1">
      <alignment horizontal="center" vertical="center"/>
    </xf>
    <xf numFmtId="0" fontId="20" fillId="0" borderId="130" xfId="6" applyFont="1" applyFill="1" applyBorder="1" applyAlignment="1">
      <alignment horizontal="center" vertical="center"/>
    </xf>
    <xf numFmtId="0" fontId="20" fillId="0" borderId="131" xfId="6" applyFont="1" applyFill="1" applyBorder="1" applyAlignment="1">
      <alignment horizontal="center" vertical="center"/>
    </xf>
    <xf numFmtId="1" fontId="12" fillId="0" borderId="241" xfId="6" applyNumberFormat="1" applyFont="1" applyFill="1" applyBorder="1" applyAlignment="1">
      <alignment horizontal="center" vertical="center"/>
    </xf>
    <xf numFmtId="0" fontId="12" fillId="0" borderId="133" xfId="6" applyFont="1" applyFill="1" applyBorder="1" applyAlignment="1">
      <alignment horizontal="center" vertical="center"/>
    </xf>
    <xf numFmtId="0" fontId="12" fillId="0" borderId="92" xfId="6" applyFont="1" applyFill="1" applyBorder="1" applyAlignment="1">
      <alignment vertical="center"/>
    </xf>
    <xf numFmtId="0" fontId="12" fillId="2" borderId="33" xfId="6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center" vertical="center"/>
    </xf>
    <xf numFmtId="0" fontId="20" fillId="0" borderId="35" xfId="6" applyFont="1" applyFill="1" applyBorder="1" applyAlignment="1">
      <alignment horizontal="center" vertical="center"/>
    </xf>
    <xf numFmtId="0" fontId="12" fillId="0" borderId="40" xfId="6" applyFont="1" applyFill="1" applyBorder="1" applyAlignment="1">
      <alignment horizontal="center" vertical="center"/>
    </xf>
    <xf numFmtId="0" fontId="17" fillId="0" borderId="5" xfId="6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20" fillId="0" borderId="21" xfId="6" applyFont="1" applyFill="1" applyBorder="1" applyAlignment="1">
      <alignment horizontal="center" vertical="center"/>
    </xf>
    <xf numFmtId="0" fontId="20" fillId="0" borderId="22" xfId="6" applyFont="1" applyFill="1" applyBorder="1" applyAlignment="1">
      <alignment horizontal="center" vertical="center"/>
    </xf>
    <xf numFmtId="1" fontId="12" fillId="0" borderId="240" xfId="6" applyNumberFormat="1" applyFont="1" applyFill="1" applyBorder="1" applyAlignment="1">
      <alignment horizontal="center" vertical="center"/>
    </xf>
    <xf numFmtId="1" fontId="12" fillId="0" borderId="181" xfId="6" applyNumberFormat="1" applyFont="1" applyFill="1" applyBorder="1" applyAlignment="1">
      <alignment horizontal="center" vertical="center"/>
    </xf>
    <xf numFmtId="0" fontId="12" fillId="0" borderId="81" xfId="6" applyFont="1" applyFill="1" applyBorder="1" applyAlignment="1">
      <alignment horizontal="left" vertical="center"/>
    </xf>
    <xf numFmtId="0" fontId="12" fillId="0" borderId="103" xfId="6" applyFont="1" applyFill="1" applyBorder="1" applyAlignment="1">
      <alignment vertical="center"/>
    </xf>
    <xf numFmtId="0" fontId="12" fillId="2" borderId="100" xfId="6" applyFont="1" applyFill="1" applyBorder="1" applyAlignment="1">
      <alignment horizontal="center" vertical="center"/>
    </xf>
    <xf numFmtId="0" fontId="12" fillId="0" borderId="81" xfId="6" applyFont="1" applyFill="1" applyBorder="1" applyAlignment="1">
      <alignment horizontal="center" vertical="center"/>
    </xf>
    <xf numFmtId="0" fontId="12" fillId="0" borderId="109" xfId="6" applyFont="1" applyFill="1" applyBorder="1" applyAlignment="1">
      <alignment horizontal="center"/>
    </xf>
    <xf numFmtId="0" fontId="20" fillId="0" borderId="64" xfId="6" applyFont="1" applyFill="1" applyBorder="1" applyAlignment="1">
      <alignment horizontal="center" vertical="center"/>
    </xf>
    <xf numFmtId="0" fontId="21" fillId="0" borderId="55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/>
    </xf>
    <xf numFmtId="0" fontId="20" fillId="0" borderId="65" xfId="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left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5" xfId="6" applyFont="1" applyFill="1" applyBorder="1" applyAlignment="1">
      <alignment horizontal="center" vertical="center"/>
    </xf>
    <xf numFmtId="0" fontId="6" fillId="0" borderId="162" xfId="6" applyFont="1" applyFill="1" applyBorder="1" applyAlignment="1">
      <alignment vertical="center"/>
    </xf>
    <xf numFmtId="0" fontId="21" fillId="0" borderId="5" xfId="6" applyFont="1" applyFill="1" applyBorder="1" applyAlignment="1">
      <alignment horizontal="center" vertical="center"/>
    </xf>
    <xf numFmtId="0" fontId="21" fillId="0" borderId="6" xfId="6" applyFont="1" applyFill="1" applyBorder="1" applyAlignment="1">
      <alignment horizontal="center" vertical="center"/>
    </xf>
    <xf numFmtId="0" fontId="12" fillId="0" borderId="152" xfId="2" applyFont="1" applyFill="1" applyBorder="1" applyAlignment="1">
      <alignment vertical="center"/>
    </xf>
    <xf numFmtId="0" fontId="12" fillId="0" borderId="153" xfId="6" applyFont="1" applyFill="1" applyBorder="1" applyAlignment="1">
      <alignment vertical="center"/>
    </xf>
    <xf numFmtId="0" fontId="12" fillId="0" borderId="203" xfId="6" applyFont="1" applyFill="1" applyBorder="1" applyAlignment="1">
      <alignment horizontal="center" vertical="center"/>
    </xf>
    <xf numFmtId="0" fontId="12" fillId="0" borderId="160" xfId="6" applyFont="1" applyFill="1" applyBorder="1" applyAlignment="1">
      <alignment horizontal="center" vertical="center"/>
    </xf>
    <xf numFmtId="0" fontId="12" fillId="0" borderId="204" xfId="6" applyFont="1" applyFill="1" applyBorder="1" applyAlignment="1">
      <alignment horizontal="center"/>
    </xf>
    <xf numFmtId="0" fontId="18" fillId="2" borderId="207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186" xfId="6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vertical="center"/>
    </xf>
    <xf numFmtId="0" fontId="12" fillId="0" borderId="79" xfId="6" applyFont="1" applyFill="1" applyBorder="1" applyAlignment="1">
      <alignment vertical="center"/>
    </xf>
    <xf numFmtId="0" fontId="12" fillId="2" borderId="103" xfId="6" applyFont="1" applyFill="1" applyBorder="1" applyAlignment="1">
      <alignment horizontal="center" vertical="center"/>
    </xf>
    <xf numFmtId="0" fontId="12" fillId="0" borderId="110" xfId="6" applyFont="1" applyFill="1" applyBorder="1" applyAlignment="1">
      <alignment horizontal="center"/>
    </xf>
    <xf numFmtId="0" fontId="20" fillId="0" borderId="103" xfId="6" applyFont="1" applyFill="1" applyBorder="1" applyAlignment="1">
      <alignment horizontal="center" vertical="center"/>
    </xf>
    <xf numFmtId="0" fontId="21" fillId="0" borderId="39" xfId="6" applyFont="1" applyFill="1" applyBorder="1" applyAlignment="1">
      <alignment horizontal="center" vertical="center"/>
    </xf>
    <xf numFmtId="0" fontId="21" fillId="0" borderId="36" xfId="6" applyFont="1" applyFill="1" applyBorder="1" applyAlignment="1">
      <alignment horizontal="center" vertical="center"/>
    </xf>
    <xf numFmtId="0" fontId="12" fillId="0" borderId="39" xfId="6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vertical="center"/>
    </xf>
    <xf numFmtId="0" fontId="12" fillId="0" borderId="111" xfId="6" applyFont="1" applyFill="1" applyBorder="1" applyAlignment="1">
      <alignment vertical="center"/>
    </xf>
    <xf numFmtId="0" fontId="12" fillId="2" borderId="151" xfId="6" applyFont="1" applyFill="1" applyBorder="1" applyAlignment="1">
      <alignment horizontal="center" vertical="center"/>
    </xf>
    <xf numFmtId="0" fontId="12" fillId="0" borderId="150" xfId="6" applyFont="1" applyFill="1" applyBorder="1" applyAlignment="1">
      <alignment horizontal="center" vertical="center"/>
    </xf>
    <xf numFmtId="0" fontId="12" fillId="0" borderId="119" xfId="6" applyFont="1" applyFill="1" applyBorder="1" applyAlignment="1">
      <alignment horizontal="center" vertical="center"/>
    </xf>
    <xf numFmtId="0" fontId="12" fillId="0" borderId="124" xfId="6" applyFont="1" applyFill="1" applyBorder="1" applyAlignment="1">
      <alignment horizontal="center"/>
    </xf>
    <xf numFmtId="0" fontId="20" fillId="0" borderId="112" xfId="6" applyFont="1" applyFill="1" applyBorder="1" applyAlignment="1">
      <alignment horizontal="center" vertical="center"/>
    </xf>
    <xf numFmtId="0" fontId="20" fillId="0" borderId="113" xfId="6" applyFont="1" applyFill="1" applyBorder="1" applyAlignment="1">
      <alignment horizontal="center" vertical="center"/>
    </xf>
    <xf numFmtId="0" fontId="20" fillId="0" borderId="114" xfId="6" applyFont="1" applyFill="1" applyBorder="1" applyAlignment="1">
      <alignment horizontal="center" vertical="center"/>
    </xf>
    <xf numFmtId="0" fontId="20" fillId="0" borderId="115" xfId="6" applyFont="1" applyFill="1" applyBorder="1" applyAlignment="1">
      <alignment horizontal="center" vertical="center"/>
    </xf>
    <xf numFmtId="0" fontId="12" fillId="0" borderId="56" xfId="6" applyFont="1" applyFill="1" applyBorder="1" applyAlignment="1">
      <alignment horizontal="center" vertical="center"/>
    </xf>
    <xf numFmtId="0" fontId="12" fillId="0" borderId="176" xfId="0" applyFont="1" applyFill="1" applyBorder="1" applyAlignment="1">
      <alignment vertical="center"/>
    </xf>
    <xf numFmtId="0" fontId="12" fillId="0" borderId="175" xfId="6" applyFont="1" applyFill="1" applyBorder="1" applyAlignment="1">
      <alignment vertical="center"/>
    </xf>
    <xf numFmtId="0" fontId="12" fillId="0" borderId="180" xfId="6" applyFont="1" applyFill="1" applyBorder="1" applyAlignment="1">
      <alignment horizontal="left" vertical="center"/>
    </xf>
    <xf numFmtId="0" fontId="12" fillId="0" borderId="200" xfId="6" applyFont="1" applyFill="1" applyBorder="1" applyAlignment="1">
      <alignment vertical="center"/>
    </xf>
    <xf numFmtId="0" fontId="12" fillId="2" borderId="201" xfId="6" applyFont="1" applyFill="1" applyBorder="1" applyAlignment="1">
      <alignment horizontal="center" vertical="center"/>
    </xf>
    <xf numFmtId="0" fontId="20" fillId="0" borderId="181" xfId="6" applyFont="1" applyFill="1" applyBorder="1" applyAlignment="1">
      <alignment horizontal="center" vertical="center"/>
    </xf>
    <xf numFmtId="0" fontId="20" fillId="0" borderId="180" xfId="6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5" xfId="6" applyFont="1" applyFill="1" applyBorder="1" applyAlignment="1">
      <alignment horizontal="center"/>
    </xf>
    <xf numFmtId="1" fontId="12" fillId="0" borderId="237" xfId="6" applyNumberFormat="1" applyFont="1" applyFill="1" applyBorder="1" applyAlignment="1">
      <alignment horizontal="center" vertical="center"/>
    </xf>
    <xf numFmtId="0" fontId="12" fillId="0" borderId="36" xfId="6" applyFont="1" applyFill="1" applyBorder="1" applyAlignment="1">
      <alignment horizontal="center" vertical="center"/>
    </xf>
    <xf numFmtId="0" fontId="12" fillId="0" borderId="240" xfId="0" applyFont="1" applyFill="1" applyBorder="1" applyAlignment="1">
      <alignment horizontal="center" vertical="center"/>
    </xf>
    <xf numFmtId="0" fontId="12" fillId="0" borderId="230" xfId="0" applyFont="1" applyFill="1" applyBorder="1" applyAlignment="1">
      <alignment horizontal="center" vertical="center"/>
    </xf>
    <xf numFmtId="0" fontId="12" fillId="0" borderId="244" xfId="0" applyFont="1" applyFill="1" applyBorder="1" applyAlignment="1">
      <alignment horizontal="center" vertical="center"/>
    </xf>
    <xf numFmtId="0" fontId="12" fillId="0" borderId="20" xfId="6" applyFont="1" applyFill="1" applyBorder="1" applyAlignment="1">
      <alignment horizontal="center" vertical="center"/>
    </xf>
    <xf numFmtId="0" fontId="12" fillId="0" borderId="31" xfId="6" applyFont="1" applyFill="1" applyBorder="1" applyAlignment="1">
      <alignment horizontal="center" vertical="center"/>
    </xf>
    <xf numFmtId="0" fontId="12" fillId="0" borderId="236" xfId="6" applyFont="1" applyFill="1" applyBorder="1" applyAlignment="1">
      <alignment horizontal="center" vertical="center"/>
    </xf>
    <xf numFmtId="0" fontId="12" fillId="0" borderId="180" xfId="6" applyFont="1" applyFill="1" applyBorder="1" applyAlignment="1">
      <alignment horizontal="center" vertical="center"/>
    </xf>
    <xf numFmtId="0" fontId="20" fillId="0" borderId="60" xfId="6" applyFont="1" applyFill="1" applyBorder="1" applyAlignment="1">
      <alignment horizontal="center" vertical="center"/>
    </xf>
    <xf numFmtId="0" fontId="20" fillId="0" borderId="67" xfId="6" applyFont="1" applyFill="1" applyBorder="1" applyAlignment="1">
      <alignment horizontal="center" vertical="center"/>
    </xf>
    <xf numFmtId="0" fontId="12" fillId="0" borderId="230" xfId="6" applyFont="1" applyFill="1" applyBorder="1" applyAlignment="1">
      <alignment horizontal="center" vertical="center"/>
    </xf>
    <xf numFmtId="0" fontId="12" fillId="0" borderId="244" xfId="6" applyFont="1" applyFill="1" applyBorder="1" applyAlignment="1">
      <alignment horizontal="center" vertical="center"/>
    </xf>
    <xf numFmtId="0" fontId="12" fillId="0" borderId="77" xfId="6" applyFont="1" applyFill="1" applyBorder="1" applyAlignment="1">
      <alignment horizontal="center" vertical="center"/>
    </xf>
    <xf numFmtId="0" fontId="18" fillId="2" borderId="187" xfId="0" applyFont="1" applyFill="1" applyBorder="1" applyAlignment="1">
      <alignment horizontal="right" vertical="center"/>
    </xf>
    <xf numFmtId="0" fontId="12" fillId="0" borderId="92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wrapText="1"/>
    </xf>
    <xf numFmtId="0" fontId="12" fillId="0" borderId="238" xfId="6" applyFont="1" applyFill="1" applyBorder="1" applyAlignment="1">
      <alignment horizontal="center" vertical="center"/>
    </xf>
    <xf numFmtId="0" fontId="12" fillId="0" borderId="125" xfId="6" applyFont="1" applyFill="1" applyBorder="1" applyAlignment="1">
      <alignment horizontal="center" vertical="center"/>
    </xf>
    <xf numFmtId="0" fontId="18" fillId="0" borderId="9" xfId="6" applyFont="1" applyFill="1" applyBorder="1" applyAlignment="1">
      <alignment horizontal="center" vertical="center"/>
    </xf>
    <xf numFmtId="0" fontId="17" fillId="2" borderId="186" xfId="6" applyFont="1" applyFill="1" applyBorder="1" applyAlignment="1">
      <alignment horizontal="center" vertical="center"/>
    </xf>
    <xf numFmtId="0" fontId="12" fillId="0" borderId="41" xfId="6" applyFont="1" applyFill="1" applyBorder="1" applyAlignment="1">
      <alignment vertical="center"/>
    </xf>
    <xf numFmtId="0" fontId="20" fillId="0" borderId="7" xfId="6" applyFont="1" applyFill="1" applyBorder="1" applyAlignment="1">
      <alignment horizontal="center" vertical="center"/>
    </xf>
    <xf numFmtId="0" fontId="20" fillId="0" borderId="42" xfId="6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center" vertical="center"/>
    </xf>
    <xf numFmtId="0" fontId="12" fillId="0" borderId="160" xfId="3" applyFont="1" applyFill="1" applyBorder="1" applyAlignment="1">
      <alignment vertical="center"/>
    </xf>
    <xf numFmtId="0" fontId="12" fillId="2" borderId="163" xfId="6" applyFont="1" applyFill="1" applyBorder="1" applyAlignment="1">
      <alignment horizontal="center" vertical="center"/>
    </xf>
    <xf numFmtId="0" fontId="12" fillId="0" borderId="162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/>
    </xf>
    <xf numFmtId="0" fontId="17" fillId="0" borderId="187" xfId="0" applyFont="1" applyFill="1" applyBorder="1" applyAlignment="1">
      <alignment horizontal="right" vertical="center"/>
    </xf>
    <xf numFmtId="0" fontId="12" fillId="2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left" vertical="center" wrapText="1"/>
    </xf>
    <xf numFmtId="0" fontId="12" fillId="0" borderId="172" xfId="0" applyFont="1" applyFill="1" applyBorder="1" applyAlignment="1">
      <alignment horizontal="left"/>
    </xf>
    <xf numFmtId="0" fontId="12" fillId="0" borderId="242" xfId="6" applyFont="1" applyFill="1" applyBorder="1" applyAlignment="1">
      <alignment horizontal="center" vertical="center"/>
    </xf>
    <xf numFmtId="0" fontId="12" fillId="0" borderId="246" xfId="6" applyFont="1" applyFill="1" applyBorder="1" applyAlignment="1">
      <alignment horizontal="center" vertical="center"/>
    </xf>
    <xf numFmtId="0" fontId="18" fillId="2" borderId="224" xfId="6" applyFont="1" applyFill="1" applyBorder="1" applyAlignment="1">
      <alignment horizontal="center" vertical="center"/>
    </xf>
    <xf numFmtId="0" fontId="20" fillId="0" borderId="190" xfId="6" applyFont="1" applyFill="1" applyBorder="1" applyAlignment="1">
      <alignment horizontal="center" vertical="center"/>
    </xf>
    <xf numFmtId="0" fontId="20" fillId="0" borderId="191" xfId="6" applyFont="1" applyFill="1" applyBorder="1" applyAlignment="1">
      <alignment horizontal="center" vertical="center"/>
    </xf>
    <xf numFmtId="0" fontId="20" fillId="2" borderId="191" xfId="6" applyFont="1" applyFill="1" applyBorder="1" applyAlignment="1">
      <alignment horizontal="center" vertical="center"/>
    </xf>
    <xf numFmtId="0" fontId="21" fillId="0" borderId="190" xfId="6" applyFont="1" applyFill="1" applyBorder="1" applyAlignment="1">
      <alignment horizontal="center" vertical="center"/>
    </xf>
    <xf numFmtId="0" fontId="21" fillId="0" borderId="191" xfId="6" applyFont="1" applyFill="1" applyBorder="1" applyAlignment="1">
      <alignment horizontal="center" vertical="center"/>
    </xf>
    <xf numFmtId="0" fontId="20" fillId="0" borderId="192" xfId="6" applyFont="1" applyFill="1" applyBorder="1" applyAlignment="1">
      <alignment horizontal="center" vertical="center"/>
    </xf>
    <xf numFmtId="1" fontId="12" fillId="0" borderId="243" xfId="6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2" fillId="2" borderId="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2" fillId="0" borderId="0" xfId="6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2" fillId="2" borderId="0" xfId="6" applyFont="1" applyFill="1" applyAlignment="1">
      <alignment horizontal="center" vertical="center"/>
    </xf>
    <xf numFmtId="0" fontId="12" fillId="0" borderId="0" xfId="6" applyFont="1" applyFill="1" applyAlignment="1">
      <alignment horizontal="center" vertical="center"/>
    </xf>
    <xf numFmtId="0" fontId="12" fillId="0" borderId="0" xfId="6" applyFont="1" applyFill="1" applyAlignment="1">
      <alignment horizontal="center"/>
    </xf>
    <xf numFmtId="0" fontId="23" fillId="0" borderId="0" xfId="6" applyFont="1" applyFill="1" applyBorder="1" applyAlignment="1">
      <alignment vertical="center"/>
    </xf>
    <xf numFmtId="0" fontId="23" fillId="2" borderId="0" xfId="6" applyFont="1" applyFill="1" applyBorder="1" applyAlignment="1" applyProtection="1">
      <alignment horizontal="center" vertical="center"/>
      <protection hidden="1"/>
    </xf>
    <xf numFmtId="0" fontId="23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/>
    </xf>
    <xf numFmtId="0" fontId="15" fillId="0" borderId="0" xfId="6" applyFont="1" applyFill="1" applyBorder="1" applyAlignment="1">
      <alignment horizontal="centerContinuous" vertical="center"/>
    </xf>
    <xf numFmtId="0" fontId="23" fillId="0" borderId="0" xfId="6" applyFont="1" applyFill="1" applyBorder="1" applyAlignment="1">
      <alignment horizontal="centerContinuous" vertical="center"/>
    </xf>
    <xf numFmtId="0" fontId="13" fillId="0" borderId="0" xfId="6" applyFont="1" applyFill="1" applyBorder="1" applyAlignment="1" applyProtection="1">
      <alignment vertical="center"/>
      <protection locked="0"/>
    </xf>
    <xf numFmtId="0" fontId="13" fillId="0" borderId="0" xfId="6" applyFont="1" applyFill="1" applyBorder="1" applyAlignment="1" applyProtection="1">
      <alignment horizontal="left" vertical="center"/>
      <protection locked="0"/>
    </xf>
    <xf numFmtId="0" fontId="13" fillId="0" borderId="0" xfId="6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0" fontId="13" fillId="0" borderId="51" xfId="6" applyFont="1" applyFill="1" applyBorder="1" applyAlignment="1" applyProtection="1">
      <alignment vertical="center"/>
      <protection locked="0"/>
    </xf>
    <xf numFmtId="0" fontId="13" fillId="0" borderId="51" xfId="6" applyFont="1" applyFill="1" applyBorder="1" applyAlignment="1" applyProtection="1">
      <alignment horizontal="left" vertical="center"/>
      <protection locked="0"/>
    </xf>
    <xf numFmtId="0" fontId="12" fillId="0" borderId="13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vertical="center"/>
    </xf>
    <xf numFmtId="0" fontId="15" fillId="0" borderId="0" xfId="6" applyFont="1" applyFill="1" applyBorder="1" applyAlignment="1" applyProtection="1">
      <alignment horizontal="right" vertical="center"/>
      <protection locked="0"/>
    </xf>
    <xf numFmtId="0" fontId="15" fillId="0" borderId="0" xfId="6" applyFont="1" applyFill="1" applyBorder="1" applyAlignment="1" applyProtection="1">
      <alignment horizontal="center" vertical="center"/>
      <protection hidden="1"/>
    </xf>
    <xf numFmtId="0" fontId="12" fillId="0" borderId="0" xfId="6" applyFont="1" applyFill="1" applyBorder="1" applyAlignment="1">
      <alignment horizontal="right" vertical="center"/>
    </xf>
    <xf numFmtId="0" fontId="13" fillId="0" borderId="0" xfId="7" applyFont="1" applyFill="1" applyBorder="1" applyAlignment="1">
      <alignment horizontal="left" vertical="center"/>
    </xf>
    <xf numFmtId="0" fontId="13" fillId="0" borderId="0" xfId="7" applyFont="1" applyFill="1" applyBorder="1" applyAlignment="1">
      <alignment horizontal="center" vertical="center"/>
    </xf>
    <xf numFmtId="0" fontId="13" fillId="0" borderId="50" xfId="7" applyFont="1" applyFill="1" applyBorder="1" applyAlignment="1">
      <alignment vertical="top"/>
    </xf>
    <xf numFmtId="0" fontId="13" fillId="0" borderId="52" xfId="7" applyFont="1" applyFill="1" applyBorder="1" applyAlignment="1">
      <alignment vertical="center"/>
    </xf>
    <xf numFmtId="0" fontId="13" fillId="0" borderId="54" xfId="0" applyFont="1" applyFill="1" applyBorder="1" applyAlignment="1">
      <alignment vertical="top"/>
    </xf>
    <xf numFmtId="0" fontId="13" fillId="0" borderId="53" xfId="0" applyFont="1" applyFill="1" applyBorder="1" applyAlignment="1">
      <alignment vertical="top"/>
    </xf>
    <xf numFmtId="0" fontId="13" fillId="0" borderId="54" xfId="0" applyFont="1" applyFill="1" applyBorder="1" applyAlignment="1">
      <alignment horizontal="center" vertical="top"/>
    </xf>
    <xf numFmtId="0" fontId="13" fillId="0" borderId="69" xfId="0" applyFont="1" applyFill="1" applyBorder="1" applyAlignment="1">
      <alignment horizontal="center" vertical="top"/>
    </xf>
    <xf numFmtId="0" fontId="13" fillId="0" borderId="0" xfId="7" applyFont="1" applyFill="1" applyBorder="1" applyAlignment="1">
      <alignment vertical="top"/>
    </xf>
    <xf numFmtId="0" fontId="13" fillId="0" borderId="14" xfId="7" applyFont="1" applyFill="1" applyBorder="1" applyAlignment="1">
      <alignment vertical="center"/>
    </xf>
    <xf numFmtId="0" fontId="13" fillId="0" borderId="1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13" fillId="0" borderId="55" xfId="7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68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6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13" fillId="0" borderId="6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9" xfId="7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58" xfId="0" applyFont="1" applyFill="1" applyBorder="1" applyAlignment="1">
      <alignment horizontal="left" vertical="center"/>
    </xf>
    <xf numFmtId="0" fontId="12" fillId="2" borderId="151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7" fillId="0" borderId="95" xfId="0" applyFont="1" applyFill="1" applyBorder="1" applyAlignment="1">
      <alignment horizontal="right" vertical="center"/>
    </xf>
    <xf numFmtId="0" fontId="12" fillId="0" borderId="81" xfId="4" applyFont="1" applyFill="1" applyBorder="1" applyAlignment="1">
      <alignment vertical="center"/>
    </xf>
    <xf numFmtId="0" fontId="24" fillId="0" borderId="79" xfId="6" applyFont="1" applyFill="1" applyBorder="1" applyAlignment="1">
      <alignment vertical="center"/>
    </xf>
    <xf numFmtId="0" fontId="12" fillId="0" borderId="100" xfId="6" applyFont="1" applyFill="1" applyBorder="1" applyAlignment="1">
      <alignment vertical="center"/>
    </xf>
    <xf numFmtId="0" fontId="17" fillId="2" borderId="189" xfId="0" applyFont="1" applyFill="1" applyBorder="1" applyAlignment="1">
      <alignment horizontal="right" vertical="center" wrapText="1"/>
    </xf>
    <xf numFmtId="0" fontId="12" fillId="0" borderId="100" xfId="7" applyFont="1" applyFill="1" applyBorder="1" applyAlignment="1">
      <alignment horizontal="center" vertical="center"/>
    </xf>
    <xf numFmtId="0" fontId="12" fillId="0" borderId="82" xfId="6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49" xfId="7" applyFont="1" applyFill="1" applyBorder="1" applyAlignment="1">
      <alignment vertical="center" wrapText="1"/>
    </xf>
    <xf numFmtId="0" fontId="18" fillId="0" borderId="58" xfId="0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vertical="center"/>
    </xf>
    <xf numFmtId="0" fontId="12" fillId="0" borderId="58" xfId="0" applyFont="1" applyFill="1" applyBorder="1" applyAlignment="1">
      <alignment horizontal="left" vertical="center" wrapText="1"/>
    </xf>
    <xf numFmtId="0" fontId="12" fillId="0" borderId="25" xfId="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12" fillId="0" borderId="160" xfId="7" applyFont="1" applyFill="1" applyBorder="1" applyAlignment="1">
      <alignment vertical="center"/>
    </xf>
    <xf numFmtId="0" fontId="12" fillId="0" borderId="161" xfId="0" applyFont="1" applyFill="1" applyBorder="1" applyAlignment="1">
      <alignment vertical="center"/>
    </xf>
    <xf numFmtId="0" fontId="12" fillId="2" borderId="100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vertical="center"/>
    </xf>
    <xf numFmtId="0" fontId="12" fillId="0" borderId="162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center" vertical="center" wrapText="1"/>
    </xf>
    <xf numFmtId="165" fontId="12" fillId="0" borderId="61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right" vertical="center"/>
    </xf>
    <xf numFmtId="0" fontId="12" fillId="0" borderId="59" xfId="6" applyFont="1" applyFill="1" applyBorder="1" applyAlignment="1">
      <alignment vertical="center"/>
    </xf>
    <xf numFmtId="1" fontId="12" fillId="0" borderId="61" xfId="0" applyNumberFormat="1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2" fillId="0" borderId="49" xfId="3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 wrapText="1"/>
    </xf>
    <xf numFmtId="0" fontId="12" fillId="2" borderId="126" xfId="0" applyFont="1" applyFill="1" applyBorder="1" applyAlignment="1">
      <alignment horizontal="left" vertical="center" wrapText="1"/>
    </xf>
    <xf numFmtId="0" fontId="12" fillId="0" borderId="0" xfId="7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/>
    <xf numFmtId="0" fontId="13" fillId="0" borderId="20" xfId="7" applyFont="1" applyFill="1" applyBorder="1" applyAlignment="1">
      <alignment vertical="center"/>
    </xf>
    <xf numFmtId="0" fontId="13" fillId="0" borderId="10" xfId="7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center" vertical="center"/>
    </xf>
    <xf numFmtId="0" fontId="13" fillId="0" borderId="14" xfId="7" applyFont="1" applyFill="1" applyBorder="1" applyAlignment="1">
      <alignment horizontal="left" vertical="center"/>
    </xf>
    <xf numFmtId="0" fontId="13" fillId="0" borderId="0" xfId="6" applyFont="1" applyFill="1" applyBorder="1" applyAlignment="1">
      <alignment horizontal="left" vertical="center"/>
    </xf>
    <xf numFmtId="0" fontId="13" fillId="0" borderId="14" xfId="6" applyFont="1" applyFill="1" applyBorder="1" applyAlignment="1">
      <alignment horizontal="left" vertical="center"/>
    </xf>
    <xf numFmtId="0" fontId="13" fillId="0" borderId="2" xfId="7" applyFont="1" applyFill="1" applyBorder="1" applyAlignment="1">
      <alignment vertical="center"/>
    </xf>
    <xf numFmtId="0" fontId="13" fillId="0" borderId="11" xfId="7" applyFont="1" applyFill="1" applyBorder="1" applyAlignment="1">
      <alignment horizontal="center" vertical="center"/>
    </xf>
    <xf numFmtId="0" fontId="13" fillId="0" borderId="28" xfId="6" applyFont="1" applyFill="1" applyBorder="1" applyAlignment="1">
      <alignment horizontal="center" vertical="center"/>
    </xf>
    <xf numFmtId="0" fontId="12" fillId="0" borderId="4" xfId="7" applyFont="1" applyFill="1" applyBorder="1" applyAlignment="1">
      <alignment vertical="center"/>
    </xf>
    <xf numFmtId="0" fontId="16" fillId="0" borderId="17" xfId="6" applyFont="1" applyFill="1" applyBorder="1" applyAlignment="1">
      <alignment vertical="center"/>
    </xf>
    <xf numFmtId="0" fontId="12" fillId="0" borderId="4" xfId="6" applyFont="1" applyFill="1" applyBorder="1" applyAlignment="1">
      <alignment vertical="center"/>
    </xf>
    <xf numFmtId="0" fontId="12" fillId="0" borderId="17" xfId="6" applyFont="1" applyFill="1" applyBorder="1" applyAlignment="1">
      <alignment horizontal="right" vertical="center"/>
    </xf>
    <xf numFmtId="0" fontId="12" fillId="0" borderId="3" xfId="6" applyFont="1" applyFill="1" applyBorder="1" applyAlignment="1">
      <alignment vertical="center"/>
    </xf>
    <xf numFmtId="0" fontId="12" fillId="0" borderId="30" xfId="6" applyFont="1" applyFill="1" applyBorder="1" applyAlignment="1">
      <alignment horizontal="center" vertical="center"/>
    </xf>
    <xf numFmtId="0" fontId="12" fillId="0" borderId="48" xfId="6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2" borderId="19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194" xfId="0" applyFont="1" applyFill="1" applyBorder="1" applyAlignment="1">
      <alignment vertical="center" wrapText="1"/>
    </xf>
    <xf numFmtId="0" fontId="12" fillId="2" borderId="195" xfId="0" applyFont="1" applyFill="1" applyBorder="1" applyAlignment="1">
      <alignment vertical="center" wrapText="1"/>
    </xf>
    <xf numFmtId="0" fontId="12" fillId="2" borderId="194" xfId="0" applyFont="1" applyFill="1" applyBorder="1" applyAlignment="1">
      <alignment horizontal="center" vertical="center" wrapText="1"/>
    </xf>
    <xf numFmtId="165" fontId="12" fillId="2" borderId="196" xfId="0" applyNumberFormat="1" applyFont="1" applyFill="1" applyBorder="1" applyAlignment="1">
      <alignment horizontal="center" vertical="center" wrapText="1"/>
    </xf>
    <xf numFmtId="0" fontId="12" fillId="2" borderId="195" xfId="0" applyFont="1" applyFill="1" applyBorder="1" applyAlignment="1">
      <alignment horizontal="center" vertical="center" wrapText="1"/>
    </xf>
    <xf numFmtId="0" fontId="18" fillId="2" borderId="194" xfId="0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22" xfId="6" applyFont="1" applyFill="1" applyBorder="1" applyAlignment="1">
      <alignment vertical="center"/>
    </xf>
    <xf numFmtId="0" fontId="12" fillId="0" borderId="88" xfId="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/>
    </xf>
    <xf numFmtId="0" fontId="12" fillId="0" borderId="71" xfId="7" applyFont="1" applyFill="1" applyBorder="1" applyAlignment="1">
      <alignment vertical="center"/>
    </xf>
    <xf numFmtId="0" fontId="12" fillId="0" borderId="100" xfId="6" applyFont="1" applyFill="1" applyBorder="1" applyAlignment="1">
      <alignment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16" fontId="12" fillId="0" borderId="123" xfId="6" quotePrefix="1" applyNumberFormat="1" applyFont="1" applyFill="1" applyBorder="1" applyAlignment="1">
      <alignment horizontal="center" vertical="center"/>
    </xf>
    <xf numFmtId="0" fontId="24" fillId="0" borderId="12" xfId="6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0" borderId="9" xfId="7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6" applyFont="1" applyFill="1" applyBorder="1" applyAlignment="1">
      <alignment horizontal="right" vertical="center"/>
    </xf>
    <xf numFmtId="0" fontId="12" fillId="0" borderId="1" xfId="6" applyFont="1" applyFill="1" applyBorder="1" applyAlignment="1">
      <alignment horizontal="right" vertical="center"/>
    </xf>
    <xf numFmtId="0" fontId="6" fillId="0" borderId="104" xfId="0" applyFont="1" applyFill="1" applyBorder="1" applyAlignment="1">
      <alignment horizontal="right" vertical="center"/>
    </xf>
    <xf numFmtId="0" fontId="13" fillId="0" borderId="12" xfId="6" applyFont="1" applyFill="1" applyBorder="1" applyAlignment="1">
      <alignment vertical="center"/>
    </xf>
    <xf numFmtId="0" fontId="6" fillId="0" borderId="1" xfId="6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3" xfId="6" applyFont="1" applyFill="1" applyBorder="1" applyAlignment="1">
      <alignment vertical="center"/>
    </xf>
    <xf numFmtId="0" fontId="12" fillId="0" borderId="6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0" fontId="13" fillId="0" borderId="161" xfId="6" applyFont="1" applyFill="1" applyBorder="1" applyAlignment="1">
      <alignment vertical="center"/>
    </xf>
    <xf numFmtId="0" fontId="12" fillId="0" borderId="160" xfId="0" applyFont="1" applyFill="1" applyBorder="1" applyAlignment="1">
      <alignment horizontal="center" vertical="center" wrapText="1"/>
    </xf>
    <xf numFmtId="0" fontId="6" fillId="0" borderId="203" xfId="6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60" xfId="6" applyFont="1" applyFill="1" applyBorder="1" applyAlignment="1">
      <alignment vertical="center"/>
    </xf>
    <xf numFmtId="0" fontId="12" fillId="0" borderId="58" xfId="6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71" xfId="3" applyFont="1" applyFill="1" applyBorder="1" applyAlignment="1">
      <alignment vertical="center"/>
    </xf>
    <xf numFmtId="0" fontId="13" fillId="0" borderId="58" xfId="6" applyFont="1" applyFill="1" applyBorder="1" applyAlignment="1">
      <alignment vertical="center"/>
    </xf>
    <xf numFmtId="0" fontId="12" fillId="0" borderId="71" xfId="0" applyFont="1" applyFill="1" applyBorder="1" applyAlignment="1">
      <alignment vertical="center"/>
    </xf>
    <xf numFmtId="0" fontId="12" fillId="0" borderId="61" xfId="6" applyFont="1" applyFill="1" applyBorder="1" applyAlignment="1">
      <alignment horizontal="center" vertical="center"/>
    </xf>
    <xf numFmtId="0" fontId="12" fillId="0" borderId="5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vertical="center"/>
    </xf>
    <xf numFmtId="0" fontId="16" fillId="0" borderId="12" xfId="6" applyFont="1" applyFill="1" applyBorder="1" applyAlignment="1">
      <alignment vertical="center"/>
    </xf>
    <xf numFmtId="0" fontId="13" fillId="0" borderId="1" xfId="6" applyFont="1" applyFill="1" applyBorder="1" applyAlignment="1">
      <alignment vertical="center" wrapText="1"/>
    </xf>
    <xf numFmtId="0" fontId="13" fillId="0" borderId="1" xfId="6" applyFont="1" applyFill="1" applyBorder="1" applyAlignment="1">
      <alignment horizontal="right" vertical="center"/>
    </xf>
    <xf numFmtId="0" fontId="13" fillId="0" borderId="5" xfId="7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71" xfId="6" applyFont="1" applyFill="1" applyBorder="1" applyAlignment="1">
      <alignment vertical="center"/>
    </xf>
    <xf numFmtId="0" fontId="12" fillId="0" borderId="123" xfId="6" applyFont="1" applyFill="1" applyBorder="1" applyAlignment="1">
      <alignment horizontal="center" vertical="center"/>
    </xf>
    <xf numFmtId="0" fontId="12" fillId="0" borderId="51" xfId="6" applyFont="1" applyFill="1" applyBorder="1" applyAlignment="1">
      <alignment vertical="center"/>
    </xf>
    <xf numFmtId="0" fontId="12" fillId="0" borderId="87" xfId="0" applyFont="1" applyBorder="1" applyAlignment="1">
      <alignment horizontal="left" vertical="center" wrapText="1"/>
    </xf>
    <xf numFmtId="0" fontId="12" fillId="0" borderId="88" xfId="6" applyFont="1" applyFill="1" applyBorder="1" applyAlignment="1">
      <alignment vertical="center"/>
    </xf>
    <xf numFmtId="0" fontId="12" fillId="0" borderId="90" xfId="3" applyFont="1" applyFill="1" applyBorder="1" applyAlignment="1">
      <alignment vertical="center"/>
    </xf>
    <xf numFmtId="0" fontId="16" fillId="0" borderId="95" xfId="6" applyFont="1" applyFill="1" applyBorder="1" applyAlignment="1">
      <alignment vertical="center"/>
    </xf>
    <xf numFmtId="0" fontId="12" fillId="0" borderId="93" xfId="6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1" xfId="6" applyFont="1" applyFill="1" applyBorder="1" applyAlignment="1">
      <alignment vertical="center" wrapText="1"/>
    </xf>
    <xf numFmtId="0" fontId="12" fillId="0" borderId="7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6" fillId="0" borderId="0" xfId="6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4" fillId="0" borderId="0" xfId="6" applyFont="1" applyFill="1" applyBorder="1" applyAlignment="1">
      <alignment vertical="center"/>
    </xf>
    <xf numFmtId="0" fontId="24" fillId="0" borderId="52" xfId="6" applyFont="1" applyFill="1" applyBorder="1" applyAlignment="1">
      <alignment vertical="center"/>
    </xf>
    <xf numFmtId="0" fontId="13" fillId="0" borderId="54" xfId="6" applyFont="1" applyFill="1" applyBorder="1" applyAlignment="1">
      <alignment vertical="top"/>
    </xf>
    <xf numFmtId="0" fontId="13" fillId="0" borderId="52" xfId="6" applyFont="1" applyFill="1" applyBorder="1" applyAlignment="1">
      <alignment vertical="top"/>
    </xf>
    <xf numFmtId="0" fontId="13" fillId="0" borderId="53" xfId="7" applyFont="1" applyFill="1" applyBorder="1" applyAlignment="1">
      <alignment vertical="top"/>
    </xf>
    <xf numFmtId="0" fontId="13" fillId="0" borderId="54" xfId="7" applyFont="1" applyFill="1" applyBorder="1" applyAlignment="1">
      <alignment horizontal="center" vertical="top"/>
    </xf>
    <xf numFmtId="0" fontId="13" fillId="0" borderId="69" xfId="6" applyFont="1" applyFill="1" applyBorder="1" applyAlignment="1">
      <alignment horizontal="center" vertical="top"/>
    </xf>
    <xf numFmtId="0" fontId="24" fillId="0" borderId="14" xfId="6" applyFont="1" applyFill="1" applyBorder="1" applyAlignment="1">
      <alignment vertical="center"/>
    </xf>
    <xf numFmtId="0" fontId="13" fillId="0" borderId="11" xfId="6" applyFont="1" applyFill="1" applyBorder="1" applyAlignment="1">
      <alignment vertical="top"/>
    </xf>
    <xf numFmtId="0" fontId="13" fillId="0" borderId="14" xfId="6" applyFont="1" applyFill="1" applyBorder="1" applyAlignment="1">
      <alignment vertical="top"/>
    </xf>
    <xf numFmtId="0" fontId="13" fillId="0" borderId="2" xfId="7" applyFont="1" applyFill="1" applyBorder="1" applyAlignment="1">
      <alignment vertical="top"/>
    </xf>
    <xf numFmtId="0" fontId="13" fillId="0" borderId="11" xfId="7" applyFont="1" applyFill="1" applyBorder="1" applyAlignment="1">
      <alignment horizontal="center" vertical="top"/>
    </xf>
    <xf numFmtId="0" fontId="13" fillId="0" borderId="28" xfId="6" applyFont="1" applyFill="1" applyBorder="1" applyAlignment="1">
      <alignment horizontal="center" vertical="top"/>
    </xf>
    <xf numFmtId="0" fontId="12" fillId="0" borderId="51" xfId="7" applyFont="1" applyFill="1" applyBorder="1" applyAlignment="1">
      <alignment vertical="center"/>
    </xf>
    <xf numFmtId="0" fontId="24" fillId="0" borderId="55" xfId="6" applyFont="1" applyFill="1" applyBorder="1" applyAlignment="1">
      <alignment vertical="center"/>
    </xf>
    <xf numFmtId="0" fontId="13" fillId="0" borderId="56" xfId="7" applyFont="1" applyFill="1" applyBorder="1" applyAlignment="1">
      <alignment vertical="center"/>
    </xf>
    <xf numFmtId="0" fontId="13" fillId="0" borderId="57" xfId="7" applyFont="1" applyFill="1" applyBorder="1" applyAlignment="1">
      <alignment horizontal="center" vertical="center"/>
    </xf>
    <xf numFmtId="0" fontId="13" fillId="0" borderId="68" xfId="6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vertical="center" wrapText="1"/>
    </xf>
    <xf numFmtId="0" fontId="16" fillId="0" borderId="58" xfId="6" applyFont="1" applyFill="1" applyBorder="1" applyAlignment="1">
      <alignment vertical="center"/>
    </xf>
    <xf numFmtId="0" fontId="13" fillId="0" borderId="59" xfId="6" applyFont="1" applyFill="1" applyBorder="1" applyAlignment="1">
      <alignment vertical="center"/>
    </xf>
    <xf numFmtId="0" fontId="13" fillId="0" borderId="61" xfId="6" applyFont="1" applyFill="1" applyBorder="1" applyAlignment="1">
      <alignment horizontal="center" vertical="center"/>
    </xf>
    <xf numFmtId="0" fontId="24" fillId="0" borderId="58" xfId="6" applyFont="1" applyFill="1" applyBorder="1" applyAlignment="1">
      <alignment vertical="center"/>
    </xf>
    <xf numFmtId="0" fontId="12" fillId="0" borderId="6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16" fillId="0" borderId="154" xfId="6" applyFont="1" applyFill="1" applyBorder="1" applyAlignment="1">
      <alignment vertical="center"/>
    </xf>
    <xf numFmtId="0" fontId="12" fillId="0" borderId="154" xfId="6" applyFont="1" applyFill="1" applyBorder="1" applyAlignment="1">
      <alignment horizontal="right" vertical="center"/>
    </xf>
    <xf numFmtId="0" fontId="12" fillId="0" borderId="154" xfId="6" applyFont="1" applyFill="1" applyBorder="1" applyAlignment="1">
      <alignment horizontal="center" vertical="center"/>
    </xf>
    <xf numFmtId="0" fontId="12" fillId="0" borderId="49" xfId="2" applyFont="1" applyFill="1" applyBorder="1" applyAlignment="1">
      <alignment vertical="center"/>
    </xf>
    <xf numFmtId="0" fontId="13" fillId="0" borderId="60" xfId="6" applyFont="1" applyFill="1" applyBorder="1" applyAlignment="1">
      <alignment horizontal="left" vertical="center" wrapText="1"/>
    </xf>
    <xf numFmtId="0" fontId="13" fillId="0" borderId="58" xfId="6" applyFont="1" applyFill="1" applyBorder="1" applyAlignment="1">
      <alignment horizontal="left" vertical="center" wrapText="1"/>
    </xf>
    <xf numFmtId="0" fontId="13" fillId="0" borderId="59" xfId="7" applyFont="1" applyFill="1" applyBorder="1" applyAlignment="1">
      <alignment vertical="center"/>
    </xf>
    <xf numFmtId="0" fontId="13" fillId="0" borderId="60" xfId="7" applyFont="1" applyFill="1" applyBorder="1" applyAlignment="1">
      <alignment horizontal="center" vertical="center"/>
    </xf>
    <xf numFmtId="0" fontId="12" fillId="0" borderId="60" xfId="6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/>
    </xf>
    <xf numFmtId="0" fontId="12" fillId="0" borderId="60" xfId="7" applyFont="1" applyFill="1" applyBorder="1" applyAlignment="1">
      <alignment horizontal="center" vertical="center"/>
    </xf>
    <xf numFmtId="0" fontId="12" fillId="0" borderId="127" xfId="7" applyFont="1" applyFill="1" applyBorder="1" applyAlignment="1">
      <alignment vertical="center"/>
    </xf>
    <xf numFmtId="0" fontId="12" fillId="0" borderId="128" xfId="0" applyFont="1" applyFill="1" applyBorder="1" applyAlignment="1">
      <alignment horizontal="right" vertical="center"/>
    </xf>
    <xf numFmtId="0" fontId="12" fillId="0" borderId="127" xfId="0" applyFont="1" applyFill="1" applyBorder="1" applyAlignment="1">
      <alignment vertical="center"/>
    </xf>
    <xf numFmtId="0" fontId="12" fillId="0" borderId="135" xfId="0" applyFont="1" applyFill="1" applyBorder="1" applyAlignment="1">
      <alignment horizontal="left" vertical="center"/>
    </xf>
    <xf numFmtId="0" fontId="12" fillId="0" borderId="127" xfId="0" applyFont="1" applyFill="1" applyBorder="1" applyAlignment="1">
      <alignment horizontal="left" vertical="center" wrapText="1"/>
    </xf>
    <xf numFmtId="0" fontId="12" fillId="0" borderId="136" xfId="0" applyFont="1" applyFill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0" fontId="12" fillId="0" borderId="137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12" fillId="0" borderId="49" xfId="4" applyFont="1" applyFill="1" applyBorder="1" applyAlignment="1">
      <alignment vertical="center"/>
    </xf>
    <xf numFmtId="0" fontId="12" fillId="0" borderId="5" xfId="6" applyFont="1" applyFill="1" applyBorder="1" applyAlignment="1">
      <alignment vertical="center" wrapText="1"/>
    </xf>
    <xf numFmtId="0" fontId="12" fillId="0" borderId="90" xfId="7" applyFont="1" applyFill="1" applyBorder="1" applyAlignment="1">
      <alignment vertical="center"/>
    </xf>
    <xf numFmtId="0" fontId="24" fillId="0" borderId="86" xfId="6" applyFont="1" applyFill="1" applyBorder="1" applyAlignment="1">
      <alignment vertical="center"/>
    </xf>
    <xf numFmtId="0" fontId="12" fillId="0" borderId="87" xfId="6" applyFont="1" applyFill="1" applyBorder="1" applyAlignment="1">
      <alignment vertical="center" wrapText="1"/>
    </xf>
    <xf numFmtId="0" fontId="13" fillId="0" borderId="86" xfId="0" applyFont="1" applyFill="1" applyBorder="1" applyAlignment="1">
      <alignment vertical="center"/>
    </xf>
    <xf numFmtId="0" fontId="12" fillId="0" borderId="88" xfId="0" applyFont="1" applyFill="1" applyBorder="1" applyAlignment="1">
      <alignment horizontal="left" vertical="center" wrapText="1"/>
    </xf>
    <xf numFmtId="0" fontId="12" fillId="0" borderId="87" xfId="7" applyFont="1" applyFill="1" applyBorder="1" applyAlignment="1">
      <alignment horizontal="center" vertical="center"/>
    </xf>
    <xf numFmtId="0" fontId="12" fillId="0" borderId="89" xfId="6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right" vertical="center"/>
    </xf>
    <xf numFmtId="0" fontId="12" fillId="0" borderId="32" xfId="6" applyFont="1" applyFill="1" applyBorder="1" applyAlignment="1">
      <alignment vertical="center"/>
    </xf>
    <xf numFmtId="0" fontId="12" fillId="0" borderId="60" xfId="6" applyFont="1" applyFill="1" applyBorder="1" applyAlignment="1">
      <alignment horizontal="left" vertical="center" wrapText="1"/>
    </xf>
    <xf numFmtId="0" fontId="13" fillId="0" borderId="92" xfId="6" applyFont="1" applyFill="1" applyBorder="1" applyAlignment="1">
      <alignment horizontal="left" vertical="center" wrapText="1"/>
    </xf>
    <xf numFmtId="0" fontId="12" fillId="0" borderId="1" xfId="6" applyFont="1" applyFill="1" applyBorder="1" applyAlignment="1">
      <alignment vertical="center" wrapText="1"/>
    </xf>
    <xf numFmtId="0" fontId="12" fillId="0" borderId="60" xfId="6" applyFont="1" applyFill="1" applyBorder="1" applyAlignment="1">
      <alignment horizontal="left" vertical="center"/>
    </xf>
    <xf numFmtId="0" fontId="12" fillId="0" borderId="59" xfId="7" applyFont="1" applyFill="1" applyBorder="1" applyAlignment="1">
      <alignment vertical="center"/>
    </xf>
    <xf numFmtId="0" fontId="12" fillId="0" borderId="119" xfId="7" applyFont="1" applyFill="1" applyBorder="1" applyAlignment="1">
      <alignment vertical="center"/>
    </xf>
    <xf numFmtId="0" fontId="13" fillId="0" borderId="0" xfId="6" applyFont="1" applyFill="1" applyBorder="1" applyAlignment="1">
      <alignment horizontal="left" vertical="center" wrapText="1"/>
    </xf>
    <xf numFmtId="0" fontId="12" fillId="0" borderId="122" xfId="7" applyFont="1" applyFill="1" applyBorder="1" applyAlignment="1">
      <alignment vertical="center"/>
    </xf>
    <xf numFmtId="0" fontId="12" fillId="0" borderId="121" xfId="7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left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88" xfId="7" applyFont="1" applyFill="1" applyBorder="1" applyAlignment="1">
      <alignment vertical="center"/>
    </xf>
    <xf numFmtId="0" fontId="12" fillId="0" borderId="57" xfId="6" applyFont="1" applyFill="1" applyBorder="1" applyAlignment="1">
      <alignment vertical="center"/>
    </xf>
    <xf numFmtId="0" fontId="12" fillId="0" borderId="0" xfId="6" applyFont="1" applyFill="1" applyAlignment="1">
      <alignment horizontal="right" vertical="center"/>
    </xf>
    <xf numFmtId="0" fontId="12" fillId="0" borderId="49" xfId="7" applyFont="1" applyFill="1" applyBorder="1" applyAlignment="1"/>
    <xf numFmtId="0" fontId="16" fillId="0" borderId="58" xfId="0" applyFont="1" applyFill="1" applyBorder="1" applyAlignment="1"/>
    <xf numFmtId="0" fontId="12" fillId="0" borderId="60" xfId="0" applyFont="1" applyFill="1" applyBorder="1" applyAlignment="1"/>
    <xf numFmtId="0" fontId="12" fillId="0" borderId="58" xfId="0" applyFont="1" applyFill="1" applyBorder="1" applyAlignment="1"/>
    <xf numFmtId="0" fontId="12" fillId="2" borderId="151" xfId="0" applyFont="1" applyFill="1" applyBorder="1" applyAlignment="1">
      <alignment horizontal="left" wrapText="1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/>
    <xf numFmtId="0" fontId="12" fillId="0" borderId="123" xfId="6" applyFont="1" applyFill="1" applyBorder="1" applyAlignment="1">
      <alignment horizontal="center"/>
    </xf>
    <xf numFmtId="0" fontId="12" fillId="0" borderId="81" xfId="7" applyFont="1" applyFill="1" applyBorder="1" applyAlignment="1"/>
    <xf numFmtId="0" fontId="16" fillId="0" borderId="79" xfId="0" applyFont="1" applyFill="1" applyBorder="1" applyAlignment="1"/>
    <xf numFmtId="0" fontId="12" fillId="0" borderId="100" xfId="6" applyFont="1" applyFill="1" applyBorder="1" applyAlignment="1"/>
    <xf numFmtId="0" fontId="12" fillId="0" borderId="79" xfId="0" applyFont="1" applyFill="1" applyBorder="1" applyAlignment="1"/>
    <xf numFmtId="0" fontId="12" fillId="0" borderId="101" xfId="6" applyFont="1" applyFill="1" applyBorder="1" applyAlignment="1"/>
    <xf numFmtId="0" fontId="12" fillId="0" borderId="95" xfId="6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/>
    </xf>
    <xf numFmtId="0" fontId="12" fillId="0" borderId="1" xfId="7" applyFont="1" applyFill="1" applyBorder="1" applyAlignment="1"/>
    <xf numFmtId="0" fontId="16" fillId="0" borderId="154" xfId="6" applyFont="1" applyFill="1" applyBorder="1" applyAlignment="1"/>
    <xf numFmtId="0" fontId="12" fillId="0" borderId="9" xfId="6" applyFont="1" applyFill="1" applyBorder="1" applyAlignment="1"/>
    <xf numFmtId="0" fontId="12" fillId="0" borderId="154" xfId="6" applyFont="1" applyFill="1" applyBorder="1" applyAlignment="1">
      <alignment horizontal="right"/>
    </xf>
    <xf numFmtId="0" fontId="12" fillId="0" borderId="5" xfId="6" applyFont="1" applyFill="1" applyBorder="1" applyAlignment="1"/>
    <xf numFmtId="0" fontId="12" fillId="0" borderId="9" xfId="6" applyFont="1" applyFill="1" applyBorder="1" applyAlignment="1">
      <alignment horizontal="center"/>
    </xf>
    <xf numFmtId="0" fontId="12" fillId="0" borderId="25" xfId="6" applyFont="1" applyFill="1" applyBorder="1" applyAlignment="1">
      <alignment horizontal="center"/>
    </xf>
    <xf numFmtId="0" fontId="12" fillId="0" borderId="154" xfId="6" applyFont="1" applyFill="1" applyBorder="1" applyAlignment="1">
      <alignment horizontal="center"/>
    </xf>
    <xf numFmtId="0" fontId="12" fillId="0" borderId="49" xfId="3" applyFont="1" applyFill="1" applyBorder="1" applyAlignment="1"/>
    <xf numFmtId="0" fontId="24" fillId="0" borderId="58" xfId="6" applyFont="1" applyFill="1" applyBorder="1" applyAlignment="1"/>
    <xf numFmtId="0" fontId="12" fillId="0" borderId="60" xfId="6" applyFont="1" applyFill="1" applyBorder="1" applyAlignment="1">
      <alignment wrapText="1"/>
    </xf>
    <xf numFmtId="0" fontId="13" fillId="0" borderId="58" xfId="0" applyFont="1" applyFill="1" applyBorder="1" applyAlignment="1"/>
    <xf numFmtId="0" fontId="12" fillId="0" borderId="122" xfId="6" applyFont="1" applyFill="1" applyBorder="1" applyAlignment="1"/>
    <xf numFmtId="0" fontId="12" fillId="0" borderId="88" xfId="6" applyFont="1" applyFill="1" applyBorder="1" applyAlignment="1">
      <alignment horizontal="center"/>
    </xf>
    <xf numFmtId="0" fontId="12" fillId="0" borderId="61" xfId="6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12" fillId="0" borderId="60" xfId="6" applyFont="1" applyFill="1" applyBorder="1" applyAlignment="1"/>
    <xf numFmtId="0" fontId="12" fillId="0" borderId="93" xfId="6" applyFont="1" applyFill="1" applyBorder="1" applyAlignment="1"/>
    <xf numFmtId="0" fontId="12" fillId="0" borderId="60" xfId="6" applyFont="1" applyFill="1" applyBorder="1" applyAlignment="1">
      <alignment horizontal="center"/>
    </xf>
    <xf numFmtId="0" fontId="12" fillId="0" borderId="58" xfId="6" applyFont="1" applyFill="1" applyBorder="1" applyAlignment="1">
      <alignment horizontal="center"/>
    </xf>
    <xf numFmtId="0" fontId="12" fillId="0" borderId="155" xfId="7" applyFont="1" applyFill="1" applyBorder="1" applyAlignment="1"/>
    <xf numFmtId="0" fontId="16" fillId="0" borderId="156" xfId="0" applyFont="1" applyFill="1" applyBorder="1" applyAlignment="1"/>
    <xf numFmtId="0" fontId="12" fillId="0" borderId="157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12" fillId="0" borderId="158" xfId="0" applyFont="1" applyFill="1" applyBorder="1" applyAlignment="1"/>
    <xf numFmtId="0" fontId="12" fillId="0" borderId="157" xfId="0" applyFont="1" applyFill="1" applyBorder="1" applyAlignment="1">
      <alignment horizontal="center"/>
    </xf>
    <xf numFmtId="0" fontId="12" fillId="0" borderId="159" xfId="0" applyFont="1" applyFill="1" applyBorder="1" applyAlignment="1">
      <alignment horizontal="center"/>
    </xf>
    <xf numFmtId="0" fontId="12" fillId="0" borderId="156" xfId="0" applyFont="1" applyFill="1" applyBorder="1" applyAlignment="1">
      <alignment horizontal="center"/>
    </xf>
    <xf numFmtId="16" fontId="12" fillId="0" borderId="123" xfId="6" quotePrefix="1" applyNumberFormat="1" applyFont="1" applyFill="1" applyBorder="1" applyAlignment="1">
      <alignment horizontal="center"/>
    </xf>
    <xf numFmtId="0" fontId="13" fillId="0" borderId="0" xfId="7" applyFont="1" applyFill="1" applyBorder="1" applyAlignment="1">
      <alignment vertical="center"/>
    </xf>
    <xf numFmtId="0" fontId="13" fillId="0" borderId="0" xfId="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6" applyFont="1" applyFill="1" applyBorder="1" applyAlignment="1" applyProtection="1">
      <alignment horizontal="center" vertical="center"/>
      <protection hidden="1"/>
    </xf>
    <xf numFmtId="0" fontId="13" fillId="0" borderId="143" xfId="7" applyFont="1" applyFill="1" applyBorder="1" applyAlignment="1">
      <alignment vertical="center"/>
    </xf>
    <xf numFmtId="0" fontId="13" fillId="0" borderId="143" xfId="0" applyFont="1" applyFill="1" applyBorder="1" applyAlignment="1">
      <alignment vertical="center"/>
    </xf>
    <xf numFmtId="0" fontId="13" fillId="0" borderId="116" xfId="0" applyFont="1" applyFill="1" applyBorder="1" applyAlignment="1">
      <alignment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148" xfId="0" applyFont="1" applyFill="1" applyBorder="1" applyAlignment="1">
      <alignment horizontal="center" vertical="center"/>
    </xf>
    <xf numFmtId="0" fontId="13" fillId="0" borderId="144" xfId="0" applyFont="1" applyFill="1" applyBorder="1" applyAlignment="1">
      <alignment horizontal="center" vertical="center"/>
    </xf>
    <xf numFmtId="0" fontId="13" fillId="0" borderId="14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15" xfId="7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37" xfId="7" applyFont="1" applyFill="1" applyBorder="1" applyAlignment="1">
      <alignment vertical="center"/>
    </xf>
    <xf numFmtId="0" fontId="13" fillId="0" borderId="51" xfId="6" applyFont="1" applyFill="1" applyBorder="1" applyAlignment="1">
      <alignment vertical="center"/>
    </xf>
    <xf numFmtId="0" fontId="13" fillId="0" borderId="3" xfId="7" applyFont="1" applyFill="1" applyBorder="1" applyAlignment="1">
      <alignment vertical="center"/>
    </xf>
    <xf numFmtId="0" fontId="13" fillId="0" borderId="7" xfId="7" applyFont="1" applyFill="1" applyBorder="1" applyAlignment="1">
      <alignment horizontal="center" vertical="center"/>
    </xf>
    <xf numFmtId="0" fontId="13" fillId="0" borderId="51" xfId="7" applyFont="1" applyFill="1" applyBorder="1" applyAlignment="1">
      <alignment horizontal="center" vertical="center" wrapText="1"/>
    </xf>
    <xf numFmtId="0" fontId="13" fillId="0" borderId="109" xfId="7" applyFont="1" applyFill="1" applyBorder="1" applyAlignment="1">
      <alignment horizontal="center" vertical="center" wrapText="1"/>
    </xf>
    <xf numFmtId="0" fontId="12" fillId="0" borderId="17" xfId="6" applyFont="1" applyFill="1" applyBorder="1" applyAlignment="1">
      <alignment vertical="center"/>
    </xf>
    <xf numFmtId="0" fontId="13" fillId="0" borderId="127" xfId="6" applyFont="1" applyFill="1" applyBorder="1" applyAlignment="1">
      <alignment vertical="center"/>
    </xf>
    <xf numFmtId="0" fontId="13" fillId="0" borderId="122" xfId="6" applyFont="1" applyFill="1" applyBorder="1" applyAlignment="1">
      <alignment vertical="center"/>
    </xf>
    <xf numFmtId="0" fontId="13" fillId="0" borderId="137" xfId="6" applyFont="1" applyFill="1" applyBorder="1" applyAlignment="1">
      <alignment horizontal="center" vertical="center"/>
    </xf>
    <xf numFmtId="0" fontId="13" fillId="0" borderId="147" xfId="6" applyFont="1" applyFill="1" applyBorder="1" applyAlignment="1">
      <alignment horizontal="center" vertical="center"/>
    </xf>
    <xf numFmtId="0" fontId="13" fillId="0" borderId="146" xfId="6" applyFont="1" applyFill="1" applyBorder="1" applyAlignment="1">
      <alignment horizontal="center" vertical="center"/>
    </xf>
    <xf numFmtId="0" fontId="13" fillId="0" borderId="77" xfId="6" applyFont="1" applyFill="1" applyBorder="1" applyAlignment="1">
      <alignment horizontal="center" vertical="center"/>
    </xf>
    <xf numFmtId="0" fontId="13" fillId="0" borderId="143" xfId="6" applyFont="1" applyFill="1" applyBorder="1" applyAlignment="1">
      <alignment horizontal="center" vertical="center"/>
    </xf>
    <xf numFmtId="0" fontId="13" fillId="0" borderId="145" xfId="6" applyFont="1" applyFill="1" applyBorder="1" applyAlignment="1">
      <alignment horizontal="center" vertical="center"/>
    </xf>
    <xf numFmtId="0" fontId="13" fillId="0" borderId="144" xfId="6" applyFont="1" applyFill="1" applyBorder="1" applyAlignment="1">
      <alignment horizontal="center" vertical="center"/>
    </xf>
    <xf numFmtId="0" fontId="13" fillId="0" borderId="143" xfId="6" applyFont="1" applyFill="1" applyBorder="1" applyAlignment="1">
      <alignment vertical="center"/>
    </xf>
    <xf numFmtId="0" fontId="13" fillId="0" borderId="118" xfId="6" applyFont="1" applyFill="1" applyBorder="1" applyAlignment="1">
      <alignment vertical="center"/>
    </xf>
    <xf numFmtId="0" fontId="12" fillId="0" borderId="137" xfId="4" applyFont="1" applyFill="1" applyBorder="1" applyAlignment="1">
      <alignment vertical="center"/>
    </xf>
    <xf numFmtId="0" fontId="12" fillId="0" borderId="127" xfId="6" applyFont="1" applyFill="1" applyBorder="1" applyAlignment="1">
      <alignment horizontal="center" vertical="center"/>
    </xf>
    <xf numFmtId="0" fontId="12" fillId="0" borderId="139" xfId="6" applyFont="1" applyFill="1" applyBorder="1" applyAlignment="1">
      <alignment horizontal="center" vertical="center"/>
    </xf>
    <xf numFmtId="0" fontId="12" fillId="0" borderId="138" xfId="6" applyFont="1" applyFill="1" applyBorder="1" applyAlignment="1">
      <alignment horizontal="center" vertical="center"/>
    </xf>
    <xf numFmtId="0" fontId="12" fillId="0" borderId="136" xfId="6" applyFont="1" applyFill="1" applyBorder="1" applyAlignment="1">
      <alignment horizontal="center" vertical="center"/>
    </xf>
    <xf numFmtId="0" fontId="13" fillId="0" borderId="123" xfId="6" applyFont="1" applyFill="1" applyBorder="1" applyAlignment="1">
      <alignment horizontal="center" vertical="center"/>
    </xf>
    <xf numFmtId="0" fontId="12" fillId="0" borderId="137" xfId="6" applyFont="1" applyFill="1" applyBorder="1" applyAlignment="1">
      <alignment horizontal="center" vertical="center"/>
    </xf>
    <xf numFmtId="0" fontId="12" fillId="0" borderId="137" xfId="0" applyFont="1" applyFill="1" applyBorder="1" applyAlignment="1">
      <alignment vertical="center"/>
    </xf>
    <xf numFmtId="0" fontId="13" fillId="0" borderId="127" xfId="6" applyFont="1" applyFill="1" applyBorder="1" applyAlignment="1">
      <alignment horizontal="center" vertical="center"/>
    </xf>
    <xf numFmtId="0" fontId="12" fillId="0" borderId="127" xfId="6" applyFont="1" applyFill="1" applyBorder="1" applyAlignment="1">
      <alignment vertical="center"/>
    </xf>
    <xf numFmtId="0" fontId="13" fillId="0" borderId="138" xfId="6" applyFont="1" applyFill="1" applyBorder="1" applyAlignment="1">
      <alignment horizontal="center" vertical="center"/>
    </xf>
    <xf numFmtId="0" fontId="13" fillId="0" borderId="121" xfId="6" applyFont="1" applyFill="1" applyBorder="1" applyAlignment="1">
      <alignment horizontal="center" vertical="center"/>
    </xf>
    <xf numFmtId="0" fontId="13" fillId="0" borderId="122" xfId="6" applyFont="1" applyFill="1" applyBorder="1" applyAlignment="1">
      <alignment horizontal="center" vertical="center"/>
    </xf>
    <xf numFmtId="0" fontId="25" fillId="0" borderId="136" xfId="6" applyFont="1" applyFill="1" applyBorder="1" applyAlignment="1">
      <alignment horizontal="center" vertical="center"/>
    </xf>
    <xf numFmtId="0" fontId="12" fillId="0" borderId="127" xfId="6" applyFont="1" applyFill="1" applyBorder="1" applyAlignment="1">
      <alignment vertical="center" wrapText="1"/>
    </xf>
    <xf numFmtId="0" fontId="12" fillId="0" borderId="141" xfId="6" applyFont="1" applyFill="1" applyBorder="1" applyAlignment="1">
      <alignment vertical="center"/>
    </xf>
    <xf numFmtId="0" fontId="12" fillId="0" borderId="121" xfId="6" applyFont="1" applyFill="1" applyBorder="1" applyAlignment="1">
      <alignment vertical="center"/>
    </xf>
    <xf numFmtId="0" fontId="13" fillId="0" borderId="164" xfId="6" applyFont="1" applyFill="1" applyBorder="1" applyAlignment="1">
      <alignment horizontal="center" vertical="center"/>
    </xf>
    <xf numFmtId="0" fontId="13" fillId="0" borderId="165" xfId="6" applyFont="1" applyFill="1" applyBorder="1" applyAlignment="1">
      <alignment horizontal="center" vertical="center"/>
    </xf>
    <xf numFmtId="0" fontId="6" fillId="0" borderId="164" xfId="6" applyFont="1" applyFill="1" applyBorder="1" applyAlignment="1">
      <alignment horizontal="center" vertical="center"/>
    </xf>
    <xf numFmtId="0" fontId="12" fillId="0" borderId="165" xfId="6" applyFont="1" applyFill="1" applyBorder="1" applyAlignment="1">
      <alignment horizontal="center" vertical="center"/>
    </xf>
    <xf numFmtId="0" fontId="6" fillId="0" borderId="166" xfId="6" applyFont="1" applyFill="1" applyBorder="1" applyAlignment="1">
      <alignment horizontal="center" vertical="center"/>
    </xf>
    <xf numFmtId="1" fontId="12" fillId="0" borderId="167" xfId="6" applyNumberFormat="1" applyFont="1" applyFill="1" applyBorder="1" applyAlignment="1">
      <alignment horizontal="center" vertical="center"/>
    </xf>
    <xf numFmtId="0" fontId="12" fillId="0" borderId="164" xfId="6" applyFont="1" applyFill="1" applyBorder="1" applyAlignment="1">
      <alignment horizontal="center" vertical="center"/>
    </xf>
    <xf numFmtId="0" fontId="12" fillId="0" borderId="168" xfId="6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vertical="center"/>
    </xf>
    <xf numFmtId="0" fontId="12" fillId="0" borderId="122" xfId="0" applyFont="1" applyFill="1" applyBorder="1" applyAlignment="1">
      <alignment vertical="center"/>
    </xf>
    <xf numFmtId="0" fontId="12" fillId="0" borderId="109" xfId="6" applyFont="1" applyFill="1" applyBorder="1" applyAlignment="1">
      <alignment horizontal="center" vertical="center"/>
    </xf>
    <xf numFmtId="0" fontId="12" fillId="0" borderId="137" xfId="3" quotePrefix="1" applyFont="1" applyFill="1" applyBorder="1" applyAlignment="1">
      <alignment vertical="center"/>
    </xf>
    <xf numFmtId="0" fontId="12" fillId="0" borderId="128" xfId="6" applyFont="1" applyFill="1" applyBorder="1" applyAlignment="1">
      <alignment horizontal="center" vertical="center"/>
    </xf>
    <xf numFmtId="0" fontId="12" fillId="0" borderId="128" xfId="3" applyFont="1" applyFill="1" applyBorder="1" applyAlignment="1">
      <alignment vertical="center"/>
    </xf>
    <xf numFmtId="0" fontId="12" fillId="0" borderId="128" xfId="0" applyNumberFormat="1" applyFont="1" applyFill="1" applyBorder="1" applyAlignment="1">
      <alignment vertical="center"/>
    </xf>
    <xf numFmtId="0" fontId="25" fillId="0" borderId="122" xfId="6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vertical="center"/>
    </xf>
    <xf numFmtId="0" fontId="12" fillId="0" borderId="0" xfId="7" applyFont="1" applyFill="1" applyBorder="1" applyAlignment="1">
      <alignment vertical="center" wrapText="1"/>
    </xf>
    <xf numFmtId="0" fontId="12" fillId="0" borderId="0" xfId="7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17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3" fillId="0" borderId="0" xfId="17" applyFont="1" applyFill="1" applyAlignment="1">
      <alignment vertical="center"/>
    </xf>
    <xf numFmtId="0" fontId="20" fillId="0" borderId="0" xfId="17" applyFont="1" applyFill="1" applyBorder="1" applyAlignment="1">
      <alignment horizontal="center" vertical="center"/>
    </xf>
    <xf numFmtId="0" fontId="12" fillId="0" borderId="0" xfId="17" applyFont="1" applyFill="1" applyBorder="1" applyAlignment="1">
      <alignment horizontal="center" vertical="center"/>
    </xf>
    <xf numFmtId="0" fontId="12" fillId="0" borderId="0" xfId="17" applyFont="1" applyFill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0" fontId="25" fillId="0" borderId="0" xfId="0" applyFont="1" applyFill="1"/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2" borderId="52" xfId="7" applyFont="1" applyFill="1" applyBorder="1" applyAlignment="1">
      <alignment vertical="center"/>
    </xf>
    <xf numFmtId="0" fontId="13" fillId="2" borderId="53" xfId="4" applyFont="1" applyFill="1" applyBorder="1" applyAlignment="1">
      <alignment vertical="center"/>
    </xf>
    <xf numFmtId="0" fontId="13" fillId="2" borderId="53" xfId="7" applyFont="1" applyFill="1" applyBorder="1" applyAlignment="1">
      <alignment horizontal="left" vertical="center" wrapText="1"/>
    </xf>
    <xf numFmtId="0" fontId="13" fillId="0" borderId="54" xfId="7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4" xfId="2" applyFont="1" applyFill="1" applyBorder="1" applyAlignment="1">
      <alignment vertical="center"/>
    </xf>
    <xf numFmtId="0" fontId="13" fillId="2" borderId="2" xfId="4" applyFont="1" applyFill="1" applyBorder="1" applyAlignment="1">
      <alignment horizontal="left" vertical="center"/>
    </xf>
    <xf numFmtId="0" fontId="13" fillId="2" borderId="2" xfId="7" applyFont="1" applyFill="1" applyBorder="1" applyAlignment="1">
      <alignment horizontal="left" vertical="center" wrapText="1"/>
    </xf>
    <xf numFmtId="0" fontId="13" fillId="2" borderId="29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/>
    </xf>
    <xf numFmtId="0" fontId="13" fillId="2" borderId="27" xfId="4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5" xfId="7" applyFont="1" applyFill="1" applyBorder="1" applyAlignment="1">
      <alignment vertical="center"/>
    </xf>
    <xf numFmtId="0" fontId="13" fillId="2" borderId="56" xfId="4" applyFont="1" applyFill="1" applyBorder="1" applyAlignment="1">
      <alignment vertical="center"/>
    </xf>
    <xf numFmtId="0" fontId="13" fillId="2" borderId="56" xfId="7" applyFont="1" applyFill="1" applyBorder="1" applyAlignment="1">
      <alignment horizontal="left" vertical="center" wrapText="1"/>
    </xf>
    <xf numFmtId="0" fontId="13" fillId="0" borderId="209" xfId="7" applyFont="1" applyFill="1" applyBorder="1" applyAlignment="1">
      <alignment horizontal="center" vertical="center"/>
    </xf>
    <xf numFmtId="0" fontId="13" fillId="2" borderId="208" xfId="4" applyFont="1" applyFill="1" applyBorder="1" applyAlignment="1">
      <alignment horizontal="center" vertical="center"/>
    </xf>
    <xf numFmtId="0" fontId="13" fillId="2" borderId="56" xfId="4" applyFont="1" applyFill="1" applyBorder="1" applyAlignment="1">
      <alignment horizontal="center" vertical="center"/>
    </xf>
    <xf numFmtId="0" fontId="13" fillId="2" borderId="57" xfId="4" applyFont="1" applyFill="1" applyBorder="1" applyAlignment="1">
      <alignment horizontal="center" vertical="center"/>
    </xf>
    <xf numFmtId="0" fontId="13" fillId="2" borderId="64" xfId="4" applyFont="1" applyFill="1" applyBorder="1" applyAlignment="1">
      <alignment horizontal="center" vertical="center"/>
    </xf>
    <xf numFmtId="0" fontId="13" fillId="2" borderId="65" xfId="4" applyFont="1" applyFill="1" applyBorder="1" applyAlignment="1">
      <alignment horizontal="center" vertical="center"/>
    </xf>
    <xf numFmtId="16" fontId="13" fillId="2" borderId="64" xfId="4" applyNumberFormat="1" applyFont="1" applyFill="1" applyBorder="1" applyAlignment="1">
      <alignment horizontal="center" vertical="center"/>
    </xf>
    <xf numFmtId="16" fontId="13" fillId="2" borderId="65" xfId="4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58" xfId="7" applyFont="1" applyFill="1" applyBorder="1" applyAlignment="1">
      <alignment vertical="center"/>
    </xf>
    <xf numFmtId="0" fontId="13" fillId="2" borderId="59" xfId="4" applyFont="1" applyFill="1" applyBorder="1" applyAlignment="1">
      <alignment vertical="center"/>
    </xf>
    <xf numFmtId="0" fontId="13" fillId="2" borderId="59" xfId="7" applyFont="1" applyFill="1" applyBorder="1" applyAlignment="1">
      <alignment horizontal="left" vertical="center" wrapText="1"/>
    </xf>
    <xf numFmtId="0" fontId="12" fillId="0" borderId="203" xfId="0" applyFont="1" applyFill="1" applyBorder="1" applyAlignment="1">
      <alignment horizontal="center" vertical="center"/>
    </xf>
    <xf numFmtId="0" fontId="13" fillId="2" borderId="181" xfId="4" applyFont="1" applyFill="1" applyBorder="1" applyAlignment="1">
      <alignment horizontal="center" vertical="center"/>
    </xf>
    <xf numFmtId="0" fontId="13" fillId="2" borderId="59" xfId="4" applyFont="1" applyFill="1" applyBorder="1" applyAlignment="1">
      <alignment horizontal="center" vertical="center"/>
    </xf>
    <xf numFmtId="0" fontId="13" fillId="2" borderId="203" xfId="4" applyFont="1" applyFill="1" applyBorder="1" applyAlignment="1">
      <alignment horizontal="center" vertical="center"/>
    </xf>
    <xf numFmtId="16" fontId="13" fillId="2" borderId="181" xfId="4" applyNumberFormat="1" applyFont="1" applyFill="1" applyBorder="1" applyAlignment="1">
      <alignment horizontal="center" vertical="center"/>
    </xf>
    <xf numFmtId="16" fontId="13" fillId="2" borderId="203" xfId="4" applyNumberFormat="1" applyFont="1" applyFill="1" applyBorder="1" applyAlignment="1">
      <alignment horizontal="center" vertical="center"/>
    </xf>
    <xf numFmtId="0" fontId="13" fillId="2" borderId="181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58" xfId="2" applyFont="1" applyFill="1" applyBorder="1" applyAlignment="1">
      <alignment vertical="center"/>
    </xf>
    <xf numFmtId="0" fontId="13" fillId="2" borderId="59" xfId="0" applyFont="1" applyFill="1" applyBorder="1" applyAlignment="1">
      <alignment vertical="center"/>
    </xf>
    <xf numFmtId="0" fontId="12" fillId="2" borderId="59" xfId="0" applyFont="1" applyFill="1" applyBorder="1" applyAlignment="1">
      <alignment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203" xfId="0" applyFont="1" applyFill="1" applyBorder="1" applyAlignment="1">
      <alignment horizontal="center" vertical="center"/>
    </xf>
    <xf numFmtId="0" fontId="13" fillId="2" borderId="203" xfId="0" applyFont="1" applyFill="1" applyBorder="1" applyAlignment="1">
      <alignment vertical="center"/>
    </xf>
    <xf numFmtId="0" fontId="12" fillId="2" borderId="181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58" xfId="2" applyFont="1" applyFill="1" applyBorder="1" applyAlignment="1">
      <alignment vertical="center"/>
    </xf>
    <xf numFmtId="0" fontId="12" fillId="2" borderId="59" xfId="0" applyFont="1" applyFill="1" applyBorder="1" applyAlignment="1">
      <alignment horizontal="left" vertical="center" wrapText="1"/>
    </xf>
    <xf numFmtId="0" fontId="12" fillId="2" borderId="206" xfId="0" applyFont="1" applyFill="1" applyBorder="1" applyAlignment="1">
      <alignment vertical="center"/>
    </xf>
    <xf numFmtId="0" fontId="13" fillId="2" borderId="206" xfId="0" applyFont="1" applyFill="1" applyBorder="1" applyAlignment="1">
      <alignment horizontal="center" vertical="center"/>
    </xf>
    <xf numFmtId="0" fontId="13" fillId="2" borderId="206" xfId="0" applyFont="1" applyFill="1" applyBorder="1" applyAlignment="1">
      <alignment vertical="center"/>
    </xf>
    <xf numFmtId="0" fontId="12" fillId="2" borderId="203" xfId="0" applyFont="1" applyFill="1" applyBorder="1" applyAlignment="1">
      <alignment horizontal="center" vertical="center"/>
    </xf>
    <xf numFmtId="0" fontId="13" fillId="2" borderId="206" xfId="7" applyFont="1" applyFill="1" applyBorder="1" applyAlignment="1">
      <alignment horizontal="left" vertical="center" wrapText="1"/>
    </xf>
    <xf numFmtId="0" fontId="12" fillId="2" borderId="206" xfId="0" applyFont="1" applyFill="1" applyBorder="1" applyAlignment="1">
      <alignment horizontal="center" vertical="center"/>
    </xf>
    <xf numFmtId="0" fontId="13" fillId="2" borderId="181" xfId="0" applyFont="1" applyFill="1" applyBorder="1" applyAlignment="1">
      <alignment vertical="center"/>
    </xf>
    <xf numFmtId="0" fontId="12" fillId="2" borderId="203" xfId="0" applyFont="1" applyFill="1" applyBorder="1" applyAlignment="1">
      <alignment vertical="center"/>
    </xf>
    <xf numFmtId="0" fontId="12" fillId="2" borderId="206" xfId="0" applyFont="1" applyFill="1" applyBorder="1" applyAlignment="1">
      <alignment horizontal="left" vertical="center" wrapText="1"/>
    </xf>
    <xf numFmtId="0" fontId="20" fillId="2" borderId="206" xfId="0" applyFont="1" applyFill="1" applyBorder="1" applyAlignment="1">
      <alignment horizontal="center" vertical="center"/>
    </xf>
    <xf numFmtId="0" fontId="20" fillId="2" borderId="203" xfId="0" applyFont="1" applyFill="1" applyBorder="1" applyAlignment="1">
      <alignment horizontal="center" vertical="center"/>
    </xf>
    <xf numFmtId="0" fontId="12" fillId="2" borderId="181" xfId="0" applyFont="1" applyFill="1" applyBorder="1" applyAlignment="1">
      <alignment vertical="center"/>
    </xf>
    <xf numFmtId="0" fontId="12" fillId="2" borderId="60" xfId="0" applyFont="1" applyFill="1" applyBorder="1" applyAlignment="1">
      <alignment horizontal="center" vertical="center" wrapText="1"/>
    </xf>
    <xf numFmtId="0" fontId="13" fillId="2" borderId="181" xfId="0" applyFont="1" applyFill="1" applyBorder="1" applyAlignment="1">
      <alignment horizontal="center" vertical="center" wrapText="1"/>
    </xf>
    <xf numFmtId="0" fontId="13" fillId="2" borderId="206" xfId="0" applyFont="1" applyFill="1" applyBorder="1" applyAlignment="1">
      <alignment horizontal="center" vertical="center" wrapText="1"/>
    </xf>
    <xf numFmtId="0" fontId="12" fillId="2" borderId="206" xfId="0" applyFont="1" applyFill="1" applyBorder="1" applyAlignment="1">
      <alignment horizontal="center" vertical="center" wrapText="1"/>
    </xf>
    <xf numFmtId="1" fontId="12" fillId="2" borderId="181" xfId="0" applyNumberFormat="1" applyFont="1" applyFill="1" applyBorder="1" applyAlignment="1">
      <alignment horizontal="center" vertical="center"/>
    </xf>
    <xf numFmtId="0" fontId="12" fillId="2" borderId="181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vertical="center"/>
    </xf>
    <xf numFmtId="1" fontId="13" fillId="2" borderId="181" xfId="0" applyNumberFormat="1" applyFont="1" applyFill="1" applyBorder="1" applyAlignment="1">
      <alignment horizontal="center" vertical="center"/>
    </xf>
    <xf numFmtId="0" fontId="12" fillId="2" borderId="58" xfId="4" applyFont="1" applyFill="1" applyBorder="1" applyAlignment="1">
      <alignment vertical="center"/>
    </xf>
    <xf numFmtId="0" fontId="12" fillId="2" borderId="206" xfId="0" applyFont="1" applyFill="1" applyBorder="1" applyAlignment="1">
      <alignment horizontal="left" vertical="center"/>
    </xf>
    <xf numFmtId="1" fontId="13" fillId="2" borderId="203" xfId="0" applyNumberFormat="1" applyFont="1" applyFill="1" applyBorder="1" applyAlignment="1">
      <alignment horizontal="center" vertical="center"/>
    </xf>
    <xf numFmtId="1" fontId="12" fillId="2" borderId="203" xfId="0" applyNumberFormat="1" applyFont="1" applyFill="1" applyBorder="1" applyAlignment="1">
      <alignment horizontal="center" vertical="center"/>
    </xf>
    <xf numFmtId="0" fontId="12" fillId="2" borderId="206" xfId="6" applyFont="1" applyFill="1" applyBorder="1" applyAlignment="1">
      <alignment vertical="center"/>
    </xf>
    <xf numFmtId="0" fontId="12" fillId="2" borderId="101" xfId="0" applyFont="1" applyFill="1" applyBorder="1" applyAlignment="1">
      <alignment horizontal="left" vertical="center" wrapText="1"/>
    </xf>
    <xf numFmtId="0" fontId="12" fillId="2" borderId="100" xfId="0" applyFont="1" applyFill="1" applyBorder="1" applyAlignment="1">
      <alignment horizontal="center" vertical="center"/>
    </xf>
    <xf numFmtId="0" fontId="13" fillId="2" borderId="206" xfId="4" applyFont="1" applyFill="1" applyBorder="1" applyAlignment="1">
      <alignment horizontal="center" vertical="center"/>
    </xf>
    <xf numFmtId="1" fontId="13" fillId="2" borderId="181" xfId="0" applyNumberFormat="1" applyFont="1" applyFill="1" applyBorder="1" applyAlignment="1">
      <alignment vertical="center"/>
    </xf>
    <xf numFmtId="0" fontId="13" fillId="2" borderId="59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center" vertical="center" wrapText="1"/>
    </xf>
    <xf numFmtId="49" fontId="13" fillId="2" borderId="59" xfId="0" applyNumberFormat="1" applyFont="1" applyFill="1" applyBorder="1" applyAlignment="1">
      <alignment horizontal="left" vertical="center" wrapText="1"/>
    </xf>
    <xf numFmtId="0" fontId="13" fillId="2" borderId="66" xfId="0" applyFont="1" applyFill="1" applyBorder="1" applyAlignment="1">
      <alignment vertical="center"/>
    </xf>
    <xf numFmtId="1" fontId="12" fillId="2" borderId="203" xfId="0" applyNumberFormat="1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 wrapText="1"/>
    </xf>
    <xf numFmtId="0" fontId="20" fillId="2" borderId="67" xfId="0" applyFont="1" applyFill="1" applyBorder="1" applyAlignment="1">
      <alignment horizontal="center" vertical="center" wrapText="1"/>
    </xf>
    <xf numFmtId="1" fontId="20" fillId="2" borderId="66" xfId="0" applyNumberFormat="1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vertical="center"/>
    </xf>
    <xf numFmtId="0" fontId="12" fillId="2" borderId="67" xfId="0" applyFont="1" applyFill="1" applyBorder="1" applyAlignment="1">
      <alignment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59" xfId="2" applyFont="1" applyFill="1" applyBorder="1" applyAlignment="1">
      <alignment vertical="center"/>
    </xf>
    <xf numFmtId="0" fontId="12" fillId="2" borderId="180" xfId="7" applyFont="1" applyFill="1" applyBorder="1" applyAlignment="1">
      <alignment vertical="center"/>
    </xf>
    <xf numFmtId="0" fontId="12" fillId="2" borderId="176" xfId="0" applyFont="1" applyFill="1" applyBorder="1" applyAlignment="1">
      <alignment vertical="center" wrapText="1"/>
    </xf>
    <xf numFmtId="0" fontId="12" fillId="2" borderId="59" xfId="0" applyFont="1" applyFill="1" applyBorder="1" applyAlignment="1">
      <alignment horizontal="center" vertical="center"/>
    </xf>
    <xf numFmtId="0" fontId="20" fillId="2" borderId="182" xfId="0" applyFont="1" applyFill="1" applyBorder="1" applyAlignment="1">
      <alignment horizontal="center" vertical="center" wrapText="1"/>
    </xf>
    <xf numFmtId="0" fontId="20" fillId="2" borderId="151" xfId="0" applyFont="1" applyFill="1" applyBorder="1" applyAlignment="1">
      <alignment horizontal="center" vertical="center" wrapText="1"/>
    </xf>
    <xf numFmtId="0" fontId="20" fillId="2" borderId="183" xfId="0" applyFont="1" applyFill="1" applyBorder="1" applyAlignment="1">
      <alignment horizontal="center" vertical="center" wrapText="1"/>
    </xf>
    <xf numFmtId="0" fontId="20" fillId="2" borderId="184" xfId="0" applyFont="1" applyFill="1" applyBorder="1" applyAlignment="1">
      <alignment horizontal="center" vertical="center" wrapText="1"/>
    </xf>
    <xf numFmtId="1" fontId="20" fillId="2" borderId="181" xfId="0" applyNumberFormat="1" applyFont="1" applyFill="1" applyBorder="1" applyAlignment="1">
      <alignment horizontal="center" vertical="center"/>
    </xf>
    <xf numFmtId="1" fontId="12" fillId="2" borderId="185" xfId="0" applyNumberFormat="1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95" xfId="2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96" xfId="0" applyFont="1" applyFill="1" applyBorder="1" applyAlignment="1">
      <alignment horizontal="left" vertical="center" wrapText="1"/>
    </xf>
    <xf numFmtId="0" fontId="20" fillId="2" borderId="98" xfId="0" applyFont="1" applyFill="1" applyBorder="1" applyAlignment="1">
      <alignment horizontal="center" vertical="center" wrapText="1"/>
    </xf>
    <xf numFmtId="0" fontId="20" fillId="2" borderId="96" xfId="0" applyFont="1" applyFill="1" applyBorder="1" applyAlignment="1">
      <alignment horizontal="center" vertical="center" wrapText="1"/>
    </xf>
    <xf numFmtId="0" fontId="20" fillId="2" borderId="97" xfId="0" applyFont="1" applyFill="1" applyBorder="1" applyAlignment="1">
      <alignment horizontal="center" vertical="center" wrapText="1"/>
    </xf>
    <xf numFmtId="0" fontId="20" fillId="2" borderId="99" xfId="0" applyFont="1" applyFill="1" applyBorder="1" applyAlignment="1">
      <alignment horizontal="center" vertical="center" wrapText="1"/>
    </xf>
    <xf numFmtId="1" fontId="12" fillId="2" borderId="98" xfId="0" applyNumberFormat="1" applyFont="1" applyFill="1" applyBorder="1" applyAlignment="1">
      <alignment horizontal="center" vertical="center"/>
    </xf>
    <xf numFmtId="1" fontId="12" fillId="2" borderId="99" xfId="0" applyNumberFormat="1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2" fillId="2" borderId="59" xfId="8" applyFont="1" applyFill="1" applyBorder="1" applyAlignment="1">
      <alignment vertical="center"/>
    </xf>
    <xf numFmtId="0" fontId="20" fillId="2" borderId="60" xfId="0" applyFont="1" applyFill="1" applyBorder="1" applyAlignment="1">
      <alignment horizontal="center" vertical="center" wrapText="1"/>
    </xf>
    <xf numFmtId="1" fontId="12" fillId="2" borderId="66" xfId="0" applyNumberFormat="1" applyFont="1" applyFill="1" applyBorder="1" applyAlignment="1">
      <alignment horizontal="center" vertical="center"/>
    </xf>
    <xf numFmtId="1" fontId="12" fillId="2" borderId="67" xfId="0" applyNumberFormat="1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vertical="center"/>
    </xf>
    <xf numFmtId="0" fontId="20" fillId="2" borderId="66" xfId="6" applyFont="1" applyFill="1" applyBorder="1" applyAlignment="1">
      <alignment horizontal="center" vertical="center"/>
    </xf>
    <xf numFmtId="0" fontId="20" fillId="2" borderId="59" xfId="6" applyFont="1" applyFill="1" applyBorder="1" applyAlignment="1">
      <alignment horizontal="center" vertical="center"/>
    </xf>
    <xf numFmtId="0" fontId="20" fillId="2" borderId="60" xfId="6" applyFont="1" applyFill="1" applyBorder="1" applyAlignment="1">
      <alignment horizontal="center" vertical="center"/>
    </xf>
    <xf numFmtId="0" fontId="20" fillId="2" borderId="67" xfId="6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vertical="center" wrapText="1"/>
    </xf>
    <xf numFmtId="0" fontId="12" fillId="2" borderId="58" xfId="3" applyFont="1" applyFill="1" applyBorder="1" applyAlignment="1">
      <alignment vertical="center"/>
    </xf>
    <xf numFmtId="0" fontId="12" fillId="2" borderId="161" xfId="3" applyFont="1" applyFill="1" applyBorder="1" applyAlignment="1">
      <alignment vertical="center"/>
    </xf>
    <xf numFmtId="0" fontId="12" fillId="2" borderId="163" xfId="0" applyFont="1" applyFill="1" applyBorder="1" applyAlignment="1">
      <alignment horizontal="left" vertical="center" wrapText="1"/>
    </xf>
    <xf numFmtId="0" fontId="20" fillId="2" borderId="173" xfId="0" applyFont="1" applyFill="1" applyBorder="1" applyAlignment="1">
      <alignment horizontal="center" vertical="center" wrapText="1"/>
    </xf>
    <xf numFmtId="0" fontId="20" fillId="2" borderId="163" xfId="0" applyFont="1" applyFill="1" applyBorder="1" applyAlignment="1">
      <alignment horizontal="center" vertical="center" wrapText="1"/>
    </xf>
    <xf numFmtId="0" fontId="20" fillId="2" borderId="162" xfId="0" applyFont="1" applyFill="1" applyBorder="1" applyAlignment="1">
      <alignment horizontal="center" vertical="center" wrapText="1"/>
    </xf>
    <xf numFmtId="0" fontId="20" fillId="2" borderId="174" xfId="0" applyFont="1" applyFill="1" applyBorder="1" applyAlignment="1">
      <alignment horizontal="center" vertical="center" wrapText="1"/>
    </xf>
    <xf numFmtId="1" fontId="12" fillId="2" borderId="173" xfId="0" applyNumberFormat="1" applyFont="1" applyFill="1" applyBorder="1" applyAlignment="1">
      <alignment horizontal="center" vertical="center"/>
    </xf>
    <xf numFmtId="1" fontId="12" fillId="2" borderId="174" xfId="0" applyNumberFormat="1" applyFont="1" applyFill="1" applyBorder="1" applyAlignment="1">
      <alignment horizontal="center" vertical="center"/>
    </xf>
    <xf numFmtId="0" fontId="12" fillId="2" borderId="161" xfId="0" applyFont="1" applyFill="1" applyBorder="1" applyAlignment="1">
      <alignment horizontal="center" vertical="center"/>
    </xf>
    <xf numFmtId="0" fontId="12" fillId="2" borderId="162" xfId="0" applyFont="1" applyFill="1" applyBorder="1" applyAlignment="1">
      <alignment horizontal="center" vertical="center"/>
    </xf>
    <xf numFmtId="0" fontId="12" fillId="2" borderId="161" xfId="2" applyFont="1" applyFill="1" applyBorder="1" applyAlignment="1">
      <alignment vertical="center"/>
    </xf>
    <xf numFmtId="0" fontId="12" fillId="2" borderId="173" xfId="0" applyFont="1" applyFill="1" applyBorder="1" applyAlignment="1">
      <alignment horizontal="center" vertical="center" wrapText="1"/>
    </xf>
    <xf numFmtId="0" fontId="12" fillId="2" borderId="163" xfId="0" applyFont="1" applyFill="1" applyBorder="1" applyAlignment="1">
      <alignment horizontal="center" vertical="center" wrapText="1"/>
    </xf>
    <xf numFmtId="0" fontId="12" fillId="2" borderId="162" xfId="0" applyFont="1" applyFill="1" applyBorder="1" applyAlignment="1">
      <alignment horizontal="center" vertical="center" wrapText="1"/>
    </xf>
    <xf numFmtId="0" fontId="12" fillId="2" borderId="58" xfId="7" applyFont="1" applyFill="1" applyBorder="1" applyAlignment="1">
      <alignment vertical="center"/>
    </xf>
    <xf numFmtId="0" fontId="12" fillId="2" borderId="66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vertical="center"/>
    </xf>
    <xf numFmtId="1" fontId="6" fillId="2" borderId="67" xfId="0" applyNumberFormat="1" applyFont="1" applyFill="1" applyBorder="1" applyAlignment="1">
      <alignment horizontal="center" vertical="center"/>
    </xf>
    <xf numFmtId="0" fontId="12" fillId="2" borderId="213" xfId="7" applyFont="1" applyFill="1" applyBorder="1" applyAlignment="1">
      <alignment vertical="center"/>
    </xf>
    <xf numFmtId="0" fontId="12" fillId="2" borderId="219" xfId="0" applyFont="1" applyFill="1" applyBorder="1" applyAlignment="1">
      <alignment horizontal="left" vertical="center" wrapText="1"/>
    </xf>
    <xf numFmtId="0" fontId="12" fillId="2" borderId="227" xfId="0" applyFont="1" applyFill="1" applyBorder="1" applyAlignment="1">
      <alignment horizontal="left" vertical="center" wrapText="1"/>
    </xf>
    <xf numFmtId="0" fontId="20" fillId="2" borderId="220" xfId="0" applyFont="1" applyFill="1" applyBorder="1" applyAlignment="1">
      <alignment horizontal="center" vertical="center" wrapText="1"/>
    </xf>
    <xf numFmtId="0" fontId="20" fillId="2" borderId="227" xfId="0" applyFont="1" applyFill="1" applyBorder="1" applyAlignment="1">
      <alignment horizontal="center" vertical="center" wrapText="1"/>
    </xf>
    <xf numFmtId="0" fontId="20" fillId="2" borderId="229" xfId="0" applyFont="1" applyFill="1" applyBorder="1" applyAlignment="1">
      <alignment horizontal="center" vertical="center" wrapText="1"/>
    </xf>
    <xf numFmtId="0" fontId="20" fillId="2" borderId="233" xfId="0" applyFont="1" applyFill="1" applyBorder="1" applyAlignment="1">
      <alignment horizontal="center" vertical="center" wrapText="1"/>
    </xf>
    <xf numFmtId="0" fontId="20" fillId="2" borderId="234" xfId="0" applyFont="1" applyFill="1" applyBorder="1" applyAlignment="1">
      <alignment horizontal="center" vertical="center" wrapText="1"/>
    </xf>
    <xf numFmtId="0" fontId="20" fillId="2" borderId="235" xfId="0" applyFont="1" applyFill="1" applyBorder="1" applyAlignment="1">
      <alignment horizontal="center" vertical="center" wrapText="1"/>
    </xf>
    <xf numFmtId="1" fontId="12" fillId="2" borderId="236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0" fontId="12" fillId="2" borderId="232" xfId="0" applyFont="1" applyFill="1" applyBorder="1" applyAlignment="1">
      <alignment horizontal="center" vertical="center"/>
    </xf>
    <xf numFmtId="0" fontId="12" fillId="2" borderId="223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2" fillId="0" borderId="161" xfId="3" applyFont="1" applyFill="1" applyBorder="1" applyAlignment="1">
      <alignment vertical="center"/>
    </xf>
    <xf numFmtId="0" fontId="12" fillId="2" borderId="59" xfId="4" applyFont="1" applyFill="1" applyBorder="1" applyAlignment="1">
      <alignment vertical="center"/>
    </xf>
    <xf numFmtId="0" fontId="12" fillId="0" borderId="202" xfId="0" applyFont="1" applyFill="1" applyBorder="1" applyAlignment="1">
      <alignment horizontal="center" vertical="center"/>
    </xf>
    <xf numFmtId="0" fontId="13" fillId="2" borderId="66" xfId="4" applyFont="1" applyFill="1" applyBorder="1" applyAlignment="1">
      <alignment horizontal="center" vertical="center"/>
    </xf>
    <xf numFmtId="0" fontId="13" fillId="2" borderId="60" xfId="4" applyFont="1" applyFill="1" applyBorder="1" applyAlignment="1">
      <alignment horizontal="center" vertical="center"/>
    </xf>
    <xf numFmtId="0" fontId="13" fillId="2" borderId="67" xfId="4" applyFont="1" applyFill="1" applyBorder="1" applyAlignment="1">
      <alignment horizontal="center" vertical="center"/>
    </xf>
    <xf numFmtId="0" fontId="12" fillId="2" borderId="66" xfId="4" applyFont="1" applyFill="1" applyBorder="1" applyAlignment="1">
      <alignment horizontal="center" vertical="center"/>
    </xf>
    <xf numFmtId="0" fontId="12" fillId="2" borderId="67" xfId="4" applyFont="1" applyFill="1" applyBorder="1" applyAlignment="1">
      <alignment horizontal="center" vertical="center"/>
    </xf>
    <xf numFmtId="1" fontId="13" fillId="2" borderId="66" xfId="0" applyNumberFormat="1" applyFont="1" applyFill="1" applyBorder="1" applyAlignment="1">
      <alignment horizontal="center" vertical="center"/>
    </xf>
    <xf numFmtId="1" fontId="13" fillId="2" borderId="59" xfId="0" applyNumberFormat="1" applyFont="1" applyFill="1" applyBorder="1" applyAlignment="1">
      <alignment horizontal="center" vertical="center"/>
    </xf>
    <xf numFmtId="1" fontId="13" fillId="2" borderId="6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61" xfId="6" applyFont="1" applyFill="1" applyBorder="1" applyAlignment="1">
      <alignment horizontal="left" vertical="center"/>
    </xf>
    <xf numFmtId="0" fontId="12" fillId="2" borderId="203" xfId="0" applyFont="1" applyFill="1" applyBorder="1" applyAlignment="1">
      <alignment horizontal="left" vertical="center"/>
    </xf>
    <xf numFmtId="0" fontId="12" fillId="0" borderId="160" xfId="0" applyFont="1" applyFill="1" applyBorder="1" applyAlignment="1">
      <alignment vertical="center"/>
    </xf>
    <xf numFmtId="0" fontId="12" fillId="0" borderId="203" xfId="6" applyFont="1" applyFill="1" applyBorder="1" applyAlignment="1">
      <alignment vertical="center"/>
    </xf>
    <xf numFmtId="0" fontId="6" fillId="0" borderId="160" xfId="6" applyFont="1" applyFill="1" applyBorder="1" applyAlignment="1">
      <alignment horizontal="center" vertical="center"/>
    </xf>
    <xf numFmtId="0" fontId="12" fillId="2" borderId="217" xfId="6" applyFont="1" applyFill="1" applyBorder="1" applyAlignment="1">
      <alignment horizontal="center" vertical="center"/>
    </xf>
    <xf numFmtId="0" fontId="12" fillId="0" borderId="176" xfId="3" applyFont="1" applyFill="1" applyBorder="1" applyAlignment="1">
      <alignment vertical="center"/>
    </xf>
    <xf numFmtId="0" fontId="12" fillId="0" borderId="176" xfId="6" applyFont="1" applyFill="1" applyBorder="1" applyAlignment="1">
      <alignment vertical="center"/>
    </xf>
    <xf numFmtId="0" fontId="6" fillId="0" borderId="205" xfId="0" applyFont="1" applyFill="1" applyBorder="1" applyAlignment="1">
      <alignment horizontal="right" vertical="center"/>
    </xf>
    <xf numFmtId="0" fontId="12" fillId="0" borderId="205" xfId="6" applyFont="1" applyFill="1" applyBorder="1" applyAlignment="1">
      <alignment vertical="center"/>
    </xf>
    <xf numFmtId="0" fontId="12" fillId="2" borderId="206" xfId="6" applyFont="1" applyFill="1" applyBorder="1" applyAlignment="1">
      <alignment horizontal="center" vertical="center"/>
    </xf>
    <xf numFmtId="0" fontId="20" fillId="0" borderId="206" xfId="6" applyFont="1" applyFill="1" applyBorder="1" applyAlignment="1">
      <alignment horizontal="center" vertical="center"/>
    </xf>
    <xf numFmtId="0" fontId="20" fillId="0" borderId="202" xfId="6" applyFont="1" applyFill="1" applyBorder="1" applyAlignment="1">
      <alignment horizontal="center" vertical="center"/>
    </xf>
    <xf numFmtId="0" fontId="12" fillId="0" borderId="160" xfId="2" applyFont="1" applyFill="1" applyBorder="1" applyAlignment="1">
      <alignment vertical="center"/>
    </xf>
    <xf numFmtId="0" fontId="20" fillId="0" borderId="203" xfId="6" applyFont="1" applyFill="1" applyBorder="1" applyAlignment="1">
      <alignment horizontal="center" vertical="center"/>
    </xf>
    <xf numFmtId="0" fontId="12" fillId="2" borderId="207" xfId="0" applyFont="1" applyFill="1" applyBorder="1" applyAlignment="1">
      <alignment horizontal="right" vertical="center"/>
    </xf>
    <xf numFmtId="0" fontId="12" fillId="2" borderId="213" xfId="4" applyFont="1" applyFill="1" applyBorder="1" applyAlignment="1">
      <alignment vertical="center"/>
    </xf>
    <xf numFmtId="0" fontId="12" fillId="2" borderId="214" xfId="0" applyFont="1" applyFill="1" applyBorder="1" applyAlignment="1">
      <alignment vertical="center" wrapText="1"/>
    </xf>
    <xf numFmtId="0" fontId="12" fillId="2" borderId="212" xfId="0" applyFont="1" applyFill="1" applyBorder="1" applyAlignment="1">
      <alignment horizontal="left" vertical="center" wrapText="1"/>
    </xf>
    <xf numFmtId="0" fontId="12" fillId="0" borderId="212" xfId="0" applyFont="1" applyFill="1" applyBorder="1" applyAlignment="1">
      <alignment horizontal="center" vertical="center"/>
    </xf>
    <xf numFmtId="0" fontId="20" fillId="2" borderId="216" xfId="6" applyFont="1" applyFill="1" applyBorder="1" applyAlignment="1">
      <alignment horizontal="center" vertical="center"/>
    </xf>
    <xf numFmtId="0" fontId="20" fillId="2" borderId="217" xfId="6" applyFont="1" applyFill="1" applyBorder="1" applyAlignment="1">
      <alignment horizontal="center" vertical="center"/>
    </xf>
    <xf numFmtId="0" fontId="20" fillId="2" borderId="218" xfId="6" applyFont="1" applyFill="1" applyBorder="1" applyAlignment="1">
      <alignment horizontal="center" vertical="center"/>
    </xf>
    <xf numFmtId="1" fontId="12" fillId="2" borderId="243" xfId="6" applyNumberFormat="1" applyFont="1" applyFill="1" applyBorder="1" applyAlignment="1">
      <alignment horizontal="center" vertical="center"/>
    </xf>
    <xf numFmtId="1" fontId="12" fillId="2" borderId="237" xfId="6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 wrapText="1"/>
    </xf>
    <xf numFmtId="0" fontId="12" fillId="2" borderId="189" xfId="0" applyFont="1" applyFill="1" applyBorder="1" applyAlignment="1">
      <alignment horizontal="right" vertical="center" wrapText="1"/>
    </xf>
    <xf numFmtId="0" fontId="12" fillId="0" borderId="222" xfId="7" applyFont="1" applyFill="1" applyBorder="1" applyAlignment="1"/>
    <xf numFmtId="0" fontId="16" fillId="0" borderId="213" xfId="0" applyFont="1" applyFill="1" applyBorder="1" applyAlignment="1"/>
    <xf numFmtId="0" fontId="12" fillId="0" borderId="228" xfId="0" applyFont="1" applyFill="1" applyBorder="1" applyAlignment="1"/>
    <xf numFmtId="0" fontId="12" fillId="0" borderId="213" xfId="0" applyFont="1" applyFill="1" applyBorder="1" applyAlignment="1"/>
    <xf numFmtId="0" fontId="12" fillId="0" borderId="0" xfId="0" applyFont="1" applyFill="1" applyBorder="1" applyAlignment="1"/>
    <xf numFmtId="0" fontId="12" fillId="0" borderId="228" xfId="0" applyFont="1" applyFill="1" applyBorder="1" applyAlignment="1">
      <alignment horizontal="center"/>
    </xf>
    <xf numFmtId="0" fontId="12" fillId="0" borderId="225" xfId="0" applyFont="1" applyFill="1" applyBorder="1" applyAlignment="1">
      <alignment horizontal="center"/>
    </xf>
    <xf numFmtId="0" fontId="12" fillId="0" borderId="213" xfId="0" applyFont="1" applyFill="1" applyBorder="1" applyAlignment="1">
      <alignment horizontal="center"/>
    </xf>
    <xf numFmtId="0" fontId="24" fillId="0" borderId="161" xfId="6" applyFont="1" applyFill="1" applyBorder="1" applyAlignment="1">
      <alignment vertical="center"/>
    </xf>
    <xf numFmtId="0" fontId="12" fillId="0" borderId="160" xfId="6" applyFont="1" applyFill="1" applyBorder="1" applyAlignment="1">
      <alignment horizontal="right" vertical="center"/>
    </xf>
    <xf numFmtId="0" fontId="12" fillId="0" borderId="179" xfId="6" applyFont="1" applyFill="1" applyBorder="1" applyAlignment="1">
      <alignment horizontal="center" vertical="center"/>
    </xf>
    <xf numFmtId="0" fontId="12" fillId="0" borderId="160" xfId="4" applyFont="1" applyFill="1" applyBorder="1" applyAlignment="1">
      <alignment vertical="center"/>
    </xf>
    <xf numFmtId="0" fontId="12" fillId="2" borderId="222" xfId="3" applyFont="1" applyFill="1" applyBorder="1" applyAlignment="1">
      <alignment vertical="center"/>
    </xf>
    <xf numFmtId="0" fontId="12" fillId="2" borderId="213" xfId="0" applyFont="1" applyFill="1" applyBorder="1" applyAlignment="1">
      <alignment vertical="center"/>
    </xf>
    <xf numFmtId="0" fontId="12" fillId="2" borderId="222" xfId="0" applyFont="1" applyFill="1" applyBorder="1" applyAlignment="1">
      <alignment vertical="center"/>
    </xf>
    <xf numFmtId="0" fontId="12" fillId="2" borderId="226" xfId="0" applyFont="1" applyFill="1" applyBorder="1" applyAlignment="1">
      <alignment horizontal="left" vertical="center" wrapText="1"/>
    </xf>
    <xf numFmtId="0" fontId="12" fillId="2" borderId="221" xfId="0" applyFont="1" applyFill="1" applyBorder="1" applyAlignment="1">
      <alignment horizontal="center" vertical="center"/>
    </xf>
    <xf numFmtId="0" fontId="12" fillId="2" borderId="225" xfId="0" applyFont="1" applyFill="1" applyBorder="1" applyAlignment="1">
      <alignment horizontal="center" vertical="center"/>
    </xf>
    <xf numFmtId="0" fontId="12" fillId="2" borderId="213" xfId="0" applyFont="1" applyFill="1" applyBorder="1" applyAlignment="1">
      <alignment horizontal="center" vertical="center"/>
    </xf>
    <xf numFmtId="0" fontId="12" fillId="2" borderId="222" xfId="0" applyFont="1" applyFill="1" applyBorder="1" applyAlignment="1">
      <alignment horizontal="center" vertical="center"/>
    </xf>
    <xf numFmtId="0" fontId="6" fillId="2" borderId="189" xfId="0" applyFont="1" applyFill="1" applyBorder="1" applyAlignment="1">
      <alignment horizontal="right" vertical="center" wrapText="1"/>
    </xf>
    <xf numFmtId="0" fontId="12" fillId="0" borderId="53" xfId="0" applyFont="1" applyFill="1" applyBorder="1" applyAlignment="1">
      <alignment vertical="center"/>
    </xf>
    <xf numFmtId="0" fontId="12" fillId="2" borderId="215" xfId="0" applyFont="1" applyFill="1" applyBorder="1" applyAlignment="1">
      <alignment horizontal="left" vertical="center"/>
    </xf>
    <xf numFmtId="0" fontId="12" fillId="2" borderId="211" xfId="0" applyFont="1" applyFill="1" applyBorder="1" applyAlignment="1">
      <alignment horizontal="left" vertical="center"/>
    </xf>
    <xf numFmtId="0" fontId="12" fillId="2" borderId="39" xfId="6" applyFont="1" applyFill="1" applyBorder="1" applyAlignment="1">
      <alignment horizontal="center" vertical="center"/>
    </xf>
    <xf numFmtId="0" fontId="12" fillId="2" borderId="224" xfId="6" applyFont="1" applyFill="1" applyBorder="1" applyAlignment="1">
      <alignment horizontal="center" vertical="center"/>
    </xf>
    <xf numFmtId="0" fontId="12" fillId="0" borderId="161" xfId="6" applyFont="1" applyFill="1" applyBorder="1" applyAlignment="1">
      <alignment horizontal="right" vertical="center"/>
    </xf>
    <xf numFmtId="0" fontId="12" fillId="0" borderId="81" xfId="6" applyFont="1" applyFill="1" applyBorder="1" applyAlignment="1">
      <alignment horizontal="right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vertical="center"/>
    </xf>
    <xf numFmtId="0" fontId="13" fillId="2" borderId="66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203" xfId="0" applyFont="1" applyFill="1" applyBorder="1" applyAlignment="1">
      <alignment horizontal="center" vertical="center" wrapText="1"/>
    </xf>
    <xf numFmtId="0" fontId="12" fillId="2" borderId="203" xfId="0" applyFont="1" applyFill="1" applyBorder="1" applyAlignment="1">
      <alignment horizontal="center" vertical="center" wrapText="1"/>
    </xf>
    <xf numFmtId="0" fontId="13" fillId="2" borderId="203" xfId="7" applyFont="1" applyFill="1" applyBorder="1" applyAlignment="1">
      <alignment horizontal="center" vertical="center"/>
    </xf>
    <xf numFmtId="0" fontId="12" fillId="2" borderId="203" xfId="7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9" xfId="0" applyFont="1" applyFill="1" applyBorder="1" applyAlignment="1">
      <alignment horizontal="center" vertical="center"/>
    </xf>
    <xf numFmtId="0" fontId="25" fillId="2" borderId="206" xfId="0" applyFont="1" applyFill="1" applyBorder="1" applyAlignment="1">
      <alignment horizontal="center" vertical="center" wrapText="1"/>
    </xf>
    <xf numFmtId="0" fontId="12" fillId="2" borderId="87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 wrapText="1"/>
    </xf>
    <xf numFmtId="0" fontId="12" fillId="2" borderId="100" xfId="0" applyFont="1" applyFill="1" applyBorder="1" applyAlignment="1">
      <alignment horizontal="center" vertical="center" wrapText="1"/>
    </xf>
    <xf numFmtId="0" fontId="12" fillId="2" borderId="87" xfId="6" applyFont="1" applyFill="1" applyBorder="1" applyAlignment="1">
      <alignment horizontal="center" vertical="center"/>
    </xf>
    <xf numFmtId="0" fontId="12" fillId="2" borderId="228" xfId="0" applyFont="1" applyFill="1" applyBorder="1" applyAlignment="1">
      <alignment horizontal="center" vertical="center" wrapText="1"/>
    </xf>
    <xf numFmtId="0" fontId="20" fillId="2" borderId="230" xfId="0" applyFont="1" applyFill="1" applyBorder="1" applyAlignment="1">
      <alignment horizontal="center" vertical="center" wrapText="1"/>
    </xf>
    <xf numFmtId="0" fontId="20" fillId="2" borderId="210" xfId="0" applyFont="1" applyFill="1" applyBorder="1" applyAlignment="1">
      <alignment horizontal="center" vertical="center" wrapText="1"/>
    </xf>
    <xf numFmtId="0" fontId="21" fillId="2" borderId="210" xfId="0" applyFont="1" applyFill="1" applyBorder="1" applyAlignment="1">
      <alignment horizontal="center" vertical="center" wrapText="1"/>
    </xf>
    <xf numFmtId="0" fontId="21" fillId="2" borderId="210" xfId="0" applyFont="1" applyFill="1" applyBorder="1" applyAlignment="1">
      <alignment horizontal="center" vertical="center"/>
    </xf>
    <xf numFmtId="0" fontId="20" fillId="2" borderId="231" xfId="0" applyFont="1" applyFill="1" applyBorder="1" applyAlignment="1">
      <alignment horizontal="center" vertical="center" wrapText="1"/>
    </xf>
    <xf numFmtId="1" fontId="12" fillId="2" borderId="220" xfId="0" applyNumberFormat="1" applyFont="1" applyFill="1" applyBorder="1" applyAlignment="1">
      <alignment horizontal="center" vertical="center"/>
    </xf>
    <xf numFmtId="1" fontId="12" fillId="2" borderId="229" xfId="0" applyNumberFormat="1" applyFont="1" applyFill="1" applyBorder="1" applyAlignment="1">
      <alignment horizontal="center" vertical="center"/>
    </xf>
    <xf numFmtId="0" fontId="6" fillId="2" borderId="223" xfId="0" applyFont="1" applyFill="1" applyBorder="1" applyAlignment="1">
      <alignment horizontal="center" vertical="center"/>
    </xf>
    <xf numFmtId="0" fontId="28" fillId="2" borderId="223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28" fillId="2" borderId="161" xfId="3" applyFont="1" applyFill="1" applyBorder="1" applyAlignment="1">
      <alignment vertical="center"/>
    </xf>
    <xf numFmtId="0" fontId="28" fillId="2" borderId="163" xfId="6" applyFont="1" applyFill="1" applyBorder="1" applyAlignment="1">
      <alignment vertical="center"/>
    </xf>
    <xf numFmtId="0" fontId="28" fillId="2" borderId="162" xfId="6" applyFont="1" applyFill="1" applyBorder="1" applyAlignment="1">
      <alignment horizontal="center" vertical="center"/>
    </xf>
    <xf numFmtId="0" fontId="29" fillId="2" borderId="249" xfId="6" applyFont="1" applyFill="1" applyBorder="1" applyAlignment="1">
      <alignment horizontal="center" vertical="center"/>
    </xf>
    <xf numFmtId="0" fontId="29" fillId="2" borderId="163" xfId="6" applyFont="1" applyFill="1" applyBorder="1" applyAlignment="1">
      <alignment horizontal="center" vertical="center"/>
    </xf>
    <xf numFmtId="0" fontId="29" fillId="2" borderId="162" xfId="6" applyFont="1" applyFill="1" applyBorder="1" applyAlignment="1">
      <alignment horizontal="center" vertical="center"/>
    </xf>
    <xf numFmtId="0" fontId="29" fillId="2" borderId="250" xfId="6" applyFont="1" applyFill="1" applyBorder="1" applyAlignment="1">
      <alignment horizontal="center" vertical="center"/>
    </xf>
    <xf numFmtId="1" fontId="28" fillId="2" borderId="249" xfId="0" applyNumberFormat="1" applyFont="1" applyFill="1" applyBorder="1" applyAlignment="1">
      <alignment horizontal="center" vertical="center"/>
    </xf>
    <xf numFmtId="1" fontId="28" fillId="2" borderId="250" xfId="0" applyNumberFormat="1" applyFont="1" applyFill="1" applyBorder="1" applyAlignment="1">
      <alignment horizontal="center" vertical="center"/>
    </xf>
    <xf numFmtId="0" fontId="28" fillId="2" borderId="161" xfId="0" applyFont="1" applyFill="1" applyBorder="1" applyAlignment="1">
      <alignment horizontal="center" vertical="center"/>
    </xf>
    <xf numFmtId="0" fontId="28" fillId="2" borderId="162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left" vertical="center" wrapText="1"/>
    </xf>
    <xf numFmtId="0" fontId="30" fillId="2" borderId="161" xfId="6" applyFont="1" applyFill="1" applyBorder="1" applyAlignment="1">
      <alignment horizontal="center" vertical="center"/>
    </xf>
    <xf numFmtId="0" fontId="12" fillId="2" borderId="162" xfId="6" applyFont="1" applyFill="1" applyBorder="1" applyAlignment="1">
      <alignment horizontal="center" vertical="center"/>
    </xf>
    <xf numFmtId="0" fontId="28" fillId="2" borderId="211" xfId="0" applyFont="1" applyFill="1" applyBorder="1" applyAlignment="1">
      <alignment horizontal="right" vertical="center"/>
    </xf>
    <xf numFmtId="0" fontId="13" fillId="0" borderId="116" xfId="0" applyFont="1" applyFill="1" applyBorder="1" applyAlignment="1">
      <alignment horizontal="center" vertical="center"/>
    </xf>
    <xf numFmtId="0" fontId="12" fillId="0" borderId="245" xfId="0" applyFont="1" applyFill="1" applyBorder="1" applyAlignment="1">
      <alignment vertical="center"/>
    </xf>
    <xf numFmtId="0" fontId="12" fillId="0" borderId="227" xfId="0" applyFont="1" applyFill="1" applyBorder="1" applyAlignment="1">
      <alignment vertical="center"/>
    </xf>
    <xf numFmtId="0" fontId="12" fillId="0" borderId="228" xfId="0" applyFont="1" applyFill="1" applyBorder="1" applyAlignment="1">
      <alignment horizontal="left" vertical="center" wrapText="1"/>
    </xf>
    <xf numFmtId="0" fontId="12" fillId="0" borderId="228" xfId="0" applyFont="1" applyFill="1" applyBorder="1" applyAlignment="1">
      <alignment horizontal="center" vertical="center"/>
    </xf>
    <xf numFmtId="0" fontId="13" fillId="0" borderId="227" xfId="0" applyFont="1" applyFill="1" applyBorder="1" applyAlignment="1">
      <alignment horizontal="center" vertical="center"/>
    </xf>
    <xf numFmtId="0" fontId="13" fillId="0" borderId="228" xfId="0" applyFont="1" applyFill="1" applyBorder="1" applyAlignment="1">
      <alignment horizontal="center" vertical="center"/>
    </xf>
    <xf numFmtId="0" fontId="28" fillId="2" borderId="2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7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left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5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52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3" xfId="0" applyFont="1" applyFill="1" applyBorder="1" applyAlignment="1">
      <alignment horizontal="center" vertical="center"/>
    </xf>
    <xf numFmtId="0" fontId="12" fillId="0" borderId="24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51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54" xfId="0" applyFont="1" applyFill="1" applyBorder="1" applyAlignment="1">
      <alignment horizontal="center" vertical="center"/>
    </xf>
    <xf numFmtId="0" fontId="13" fillId="0" borderId="47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45" xfId="3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247" xfId="0" applyFont="1" applyFill="1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62" xfId="4" applyFont="1" applyFill="1" applyBorder="1" applyAlignment="1">
      <alignment horizontal="center" vertical="center"/>
    </xf>
    <xf numFmtId="0" fontId="13" fillId="2" borderId="53" xfId="4" applyFont="1" applyFill="1" applyBorder="1" applyAlignment="1">
      <alignment horizontal="center" vertical="center"/>
    </xf>
    <xf numFmtId="0" fontId="13" fillId="2" borderId="63" xfId="4" applyFont="1" applyFill="1" applyBorder="1" applyAlignment="1">
      <alignment horizontal="center" vertical="center"/>
    </xf>
    <xf numFmtId="0" fontId="13" fillId="2" borderId="29" xfId="4" applyFont="1" applyFill="1" applyBorder="1" applyAlignment="1">
      <alignment horizontal="center" vertical="center"/>
    </xf>
    <xf numFmtId="0" fontId="13" fillId="2" borderId="27" xfId="4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203" xfId="0" applyFont="1" applyFill="1" applyBorder="1" applyAlignment="1">
      <alignment horizontal="center" vertical="center" wrapText="1"/>
    </xf>
    <xf numFmtId="0" fontId="13" fillId="0" borderId="140" xfId="6" applyFont="1" applyFill="1" applyBorder="1" applyAlignment="1">
      <alignment horizontal="center" vertical="center"/>
    </xf>
    <xf numFmtId="0" fontId="13" fillId="0" borderId="127" xfId="6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149" xfId="0" applyFont="1" applyFill="1" applyBorder="1" applyAlignment="1">
      <alignment horizontal="center" vertical="center"/>
    </xf>
    <xf numFmtId="0" fontId="13" fillId="0" borderId="148" xfId="0" applyFont="1" applyFill="1" applyBorder="1" applyAlignment="1">
      <alignment horizontal="center" vertical="center"/>
    </xf>
    <xf numFmtId="0" fontId="13" fillId="0" borderId="11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51" xfId="7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" xfId="7" applyFont="1" applyFill="1" applyBorder="1" applyAlignment="1">
      <alignment horizontal="center" vertical="center" wrapText="1"/>
    </xf>
    <xf numFmtId="0" fontId="20" fillId="0" borderId="46" xfId="6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20" fillId="0" borderId="13" xfId="6" applyFont="1" applyFill="1" applyBorder="1" applyAlignment="1">
      <alignment horizontal="center" vertical="center"/>
    </xf>
    <xf numFmtId="0" fontId="12" fillId="0" borderId="162" xfId="6" applyFont="1" applyFill="1" applyBorder="1" applyAlignment="1">
      <alignment horizontal="left" vertical="center"/>
    </xf>
    <xf numFmtId="0" fontId="12" fillId="0" borderId="161" xfId="6" applyFont="1" applyFill="1" applyBorder="1" applyAlignment="1">
      <alignment horizontal="left" vertical="center"/>
    </xf>
    <xf numFmtId="0" fontId="13" fillId="0" borderId="60" xfId="6" applyFont="1" applyFill="1" applyBorder="1" applyAlignment="1">
      <alignment horizontal="left" vertical="center" wrapText="1"/>
    </xf>
    <xf numFmtId="0" fontId="13" fillId="0" borderId="58" xfId="6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0" xfId="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57" xfId="6" applyFont="1" applyFill="1" applyBorder="1" applyAlignment="1">
      <alignment horizontal="left" vertical="center" wrapText="1"/>
    </xf>
    <xf numFmtId="0" fontId="13" fillId="0" borderId="55" xfId="6" applyFont="1" applyFill="1" applyBorder="1" applyAlignment="1">
      <alignment horizontal="left" vertical="center" wrapText="1"/>
    </xf>
    <xf numFmtId="0" fontId="13" fillId="0" borderId="60" xfId="6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31" xfId="7" applyFont="1" applyFill="1" applyBorder="1" applyAlignment="1">
      <alignment horizontal="left" vertical="center"/>
    </xf>
    <xf numFmtId="0" fontId="13" fillId="0" borderId="19" xfId="7" applyFont="1" applyFill="1" applyBorder="1" applyAlignment="1">
      <alignment horizontal="left" vertical="center"/>
    </xf>
    <xf numFmtId="0" fontId="13" fillId="0" borderId="10" xfId="6" applyFont="1" applyFill="1" applyBorder="1" applyAlignment="1">
      <alignment horizontal="left" vertical="center"/>
    </xf>
    <xf numFmtId="0" fontId="13" fillId="0" borderId="19" xfId="6" applyFont="1" applyFill="1" applyBorder="1" applyAlignment="1">
      <alignment horizontal="left" vertical="center"/>
    </xf>
    <xf numFmtId="0" fontId="13" fillId="0" borderId="9" xfId="6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vertical="center"/>
    </xf>
    <xf numFmtId="0" fontId="13" fillId="0" borderId="52" xfId="0" applyFont="1" applyFill="1" applyBorder="1" applyAlignment="1">
      <alignment horizontal="center" vertical="top" wrapText="1"/>
    </xf>
    <xf numFmtId="0" fontId="13" fillId="0" borderId="5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55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</cellXfs>
  <cellStyles count="23">
    <cellStyle name="Euro" xfId="1"/>
    <cellStyle name="Normal" xfId="0" builtinId="0"/>
    <cellStyle name="Normal 2" xfId="9"/>
    <cellStyle name="Normal 2 2" xfId="10"/>
    <cellStyle name="Normal 2 3" xfId="15"/>
    <cellStyle name="Normal 2 3 2" xfId="21"/>
    <cellStyle name="Normal 2 4" xfId="19"/>
    <cellStyle name="Normal 3" xfId="11"/>
    <cellStyle name="Normal 4" xfId="12"/>
    <cellStyle name="Normal 5" xfId="13"/>
    <cellStyle name="Normal 6" xfId="8"/>
    <cellStyle name="Normal 6 2" xfId="18"/>
    <cellStyle name="Normal_AR plan 2004-2005B1.xls" xfId="2"/>
    <cellStyle name="Normal_AR plan 2004-2005B1.xls 2" xfId="3"/>
    <cellStyle name="Normal_AR plan 2004-2005B2-3.xls" xfId="4"/>
    <cellStyle name="Normal_AR plan 2004-2005M0506.xls 2" xfId="17"/>
    <cellStyle name="Normal_masterMineur 07_111203" xfId="5"/>
    <cellStyle name="Normal_Plan 2004" xfId="6"/>
    <cellStyle name="Normal_Plan études DC_nouveau_2001-2002" xfId="7"/>
    <cellStyle name="Pourcentage 2" xfId="14"/>
    <cellStyle name="Pourcentage 2 2" xfId="16"/>
    <cellStyle name="Pourcentage 2 2 2" xfId="22"/>
    <cellStyle name="Pourcentage 2 3" xfId="20"/>
  </cellStyles>
  <dxfs count="0"/>
  <tableStyles count="0" defaultTableStyle="TableStyleMedium9" defaultPivotStyle="PivotStyleLight16"/>
  <colors>
    <mruColors>
      <color rgb="FFFFFFCC"/>
      <color rgb="FF0037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60960</xdr:rowOff>
    </xdr:from>
    <xdr:to>
      <xdr:col>10</xdr:col>
      <xdr:colOff>152400</xdr:colOff>
      <xdr:row>35</xdr:row>
      <xdr:rowOff>91440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7117080" y="4610100"/>
          <a:ext cx="152400" cy="30480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60960</xdr:colOff>
      <xdr:row>35</xdr:row>
      <xdr:rowOff>53340</xdr:rowOff>
    </xdr:from>
    <xdr:to>
      <xdr:col>16</xdr:col>
      <xdr:colOff>0</xdr:colOff>
      <xdr:row>35</xdr:row>
      <xdr:rowOff>91440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8054340" y="4602480"/>
          <a:ext cx="114300" cy="38100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68580</xdr:rowOff>
    </xdr:from>
    <xdr:to>
      <xdr:col>4</xdr:col>
      <xdr:colOff>152400</xdr:colOff>
      <xdr:row>37</xdr:row>
      <xdr:rowOff>99060</xdr:rowOff>
    </xdr:to>
    <xdr:sp macro="" textlink="">
      <xdr:nvSpPr>
        <xdr:cNvPr id="4" name="Freefor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065520" y="4876800"/>
          <a:ext cx="152400" cy="30480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37</xdr:row>
      <xdr:rowOff>68580</xdr:rowOff>
    </xdr:from>
    <xdr:to>
      <xdr:col>15</xdr:col>
      <xdr:colOff>152400</xdr:colOff>
      <xdr:row>37</xdr:row>
      <xdr:rowOff>106680</xdr:rowOff>
    </xdr:to>
    <xdr:sp macro="" textlink="">
      <xdr:nvSpPr>
        <xdr:cNvPr id="5" name="Freeform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8031480" y="4876800"/>
          <a:ext cx="114300" cy="38100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</xdr:row>
      <xdr:rowOff>60960</xdr:rowOff>
    </xdr:from>
    <xdr:to>
      <xdr:col>14</xdr:col>
      <xdr:colOff>152400</xdr:colOff>
      <xdr:row>20</xdr:row>
      <xdr:rowOff>91440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7680960" y="2621280"/>
          <a:ext cx="152400" cy="30480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53340</xdr:colOff>
      <xdr:row>20</xdr:row>
      <xdr:rowOff>53340</xdr:rowOff>
    </xdr:from>
    <xdr:to>
      <xdr:col>19</xdr:col>
      <xdr:colOff>167640</xdr:colOff>
      <xdr:row>20</xdr:row>
      <xdr:rowOff>91440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10477500" y="2613660"/>
          <a:ext cx="114300" cy="38100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24</xdr:row>
      <xdr:rowOff>60960</xdr:rowOff>
    </xdr:from>
    <xdr:to>
      <xdr:col>14</xdr:col>
      <xdr:colOff>152400</xdr:colOff>
      <xdr:row>24</xdr:row>
      <xdr:rowOff>91440</xdr:rowOff>
    </xdr:to>
    <xdr:sp macro="" textlink="">
      <xdr:nvSpPr>
        <xdr:cNvPr id="4" name="Freefor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7680960" y="3108960"/>
          <a:ext cx="152400" cy="30480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53340</xdr:colOff>
      <xdr:row>24</xdr:row>
      <xdr:rowOff>53340</xdr:rowOff>
    </xdr:from>
    <xdr:to>
      <xdr:col>19</xdr:col>
      <xdr:colOff>167640</xdr:colOff>
      <xdr:row>24</xdr:row>
      <xdr:rowOff>91440</xdr:rowOff>
    </xdr:to>
    <xdr:sp macro="" textlink="">
      <xdr:nvSpPr>
        <xdr:cNvPr id="5" name="Freeform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10477500" y="3101340"/>
          <a:ext cx="114300" cy="38100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56</xdr:row>
      <xdr:rowOff>53340</xdr:rowOff>
    </xdr:from>
    <xdr:to>
      <xdr:col>15</xdr:col>
      <xdr:colOff>152400</xdr:colOff>
      <xdr:row>56</xdr:row>
      <xdr:rowOff>83820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6865620" y="7330440"/>
          <a:ext cx="152400" cy="30480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56</xdr:row>
      <xdr:rowOff>53340</xdr:rowOff>
    </xdr:from>
    <xdr:to>
      <xdr:col>20</xdr:col>
      <xdr:colOff>152400</xdr:colOff>
      <xdr:row>56</xdr:row>
      <xdr:rowOff>91440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7780020" y="7330440"/>
          <a:ext cx="114300" cy="38100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3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view="pageBreakPreview" zoomScale="130" zoomScaleNormal="100" zoomScaleSheetLayoutView="130" workbookViewId="0"/>
  </sheetViews>
  <sheetFormatPr baseColWidth="10" defaultColWidth="13.1640625" defaultRowHeight="12.75"/>
  <cols>
    <col min="1" max="1" width="12.83203125" style="29" bestFit="1" customWidth="1"/>
    <col min="2" max="2" width="41" style="82" customWidth="1"/>
    <col min="3" max="3" width="16.1640625" style="82" customWidth="1"/>
    <col min="4" max="4" width="17.6640625" style="82" customWidth="1"/>
    <col min="5" max="5" width="9" style="82" bestFit="1" customWidth="1"/>
    <col min="6" max="11" width="3.33203125" style="82" customWidth="1"/>
    <col min="12" max="12" width="8.6640625" style="81" customWidth="1"/>
    <col min="13" max="13" width="10.83203125" style="81" bestFit="1" customWidth="1"/>
    <col min="14" max="14" width="11.6640625" style="81" customWidth="1"/>
    <col min="15" max="16" width="13.1640625" style="81" customWidth="1"/>
    <col min="17" max="16384" width="13.1640625" style="82"/>
  </cols>
  <sheetData>
    <row r="1" spans="1:16" s="11" customFormat="1" ht="21" customHeight="1">
      <c r="A1" s="790" t="s">
        <v>497</v>
      </c>
      <c r="B1" s="10" t="s">
        <v>33</v>
      </c>
      <c r="C1" s="10"/>
      <c r="G1" s="12"/>
      <c r="H1" s="12"/>
      <c r="I1" s="12"/>
      <c r="J1" s="12"/>
      <c r="M1" s="13"/>
      <c r="N1" s="14" t="s">
        <v>35</v>
      </c>
      <c r="O1" s="13"/>
      <c r="P1" s="13"/>
    </row>
    <row r="2" spans="1:16" s="12" customFormat="1" ht="21" customHeight="1">
      <c r="A2" s="15"/>
      <c r="B2" s="16" t="s">
        <v>278</v>
      </c>
      <c r="C2" s="16"/>
      <c r="E2" s="17"/>
      <c r="G2" s="18"/>
      <c r="H2" s="18"/>
      <c r="I2" s="18"/>
      <c r="J2" s="18"/>
      <c r="K2" s="18"/>
      <c r="L2" s="19"/>
      <c r="O2" s="20"/>
    </row>
    <row r="3" spans="1:16" s="12" customFormat="1" ht="21" customHeight="1">
      <c r="A3" s="21"/>
      <c r="B3" s="16"/>
      <c r="C3" s="16"/>
      <c r="D3" s="18"/>
      <c r="E3" s="17"/>
      <c r="F3" s="18"/>
      <c r="G3" s="18"/>
      <c r="H3" s="18"/>
      <c r="I3" s="18"/>
      <c r="J3" s="18"/>
      <c r="K3" s="18"/>
      <c r="L3" s="22"/>
      <c r="O3" s="20"/>
    </row>
    <row r="4" spans="1:16" s="30" customFormat="1" ht="10.5" customHeight="1">
      <c r="A4" s="23" t="s">
        <v>144</v>
      </c>
      <c r="B4" s="24" t="s">
        <v>36</v>
      </c>
      <c r="C4" s="24" t="s">
        <v>255</v>
      </c>
      <c r="D4" s="25" t="s">
        <v>11</v>
      </c>
      <c r="E4" s="26" t="s">
        <v>6</v>
      </c>
      <c r="F4" s="1111" t="s">
        <v>38</v>
      </c>
      <c r="G4" s="1112"/>
      <c r="H4" s="1112"/>
      <c r="I4" s="1112"/>
      <c r="J4" s="1112"/>
      <c r="K4" s="1113"/>
      <c r="L4" s="27" t="s">
        <v>43</v>
      </c>
      <c r="M4" s="87" t="s">
        <v>44</v>
      </c>
      <c r="N4" s="28" t="s">
        <v>45</v>
      </c>
      <c r="O4" s="29"/>
    </row>
    <row r="5" spans="1:16" s="30" customFormat="1" ht="10.5" customHeight="1">
      <c r="A5" s="31"/>
      <c r="B5" s="32"/>
      <c r="C5" s="32" t="s">
        <v>256</v>
      </c>
      <c r="D5" s="33" t="s">
        <v>134</v>
      </c>
      <c r="E5" s="34"/>
      <c r="F5" s="35"/>
      <c r="G5" s="36" t="s">
        <v>302</v>
      </c>
      <c r="H5" s="37"/>
      <c r="I5" s="35"/>
      <c r="J5" s="36" t="s">
        <v>303</v>
      </c>
      <c r="K5" s="38"/>
      <c r="L5" s="39"/>
      <c r="M5" s="88" t="s">
        <v>46</v>
      </c>
      <c r="N5" s="40" t="s">
        <v>398</v>
      </c>
      <c r="O5" s="29"/>
    </row>
    <row r="6" spans="1:16" s="30" customFormat="1" ht="10.5" customHeight="1">
      <c r="A6" s="41"/>
      <c r="B6" s="42"/>
      <c r="C6" s="42"/>
      <c r="D6" s="43" t="s">
        <v>18</v>
      </c>
      <c r="E6" s="44"/>
      <c r="F6" s="45" t="s">
        <v>12</v>
      </c>
      <c r="G6" s="46" t="s">
        <v>13</v>
      </c>
      <c r="H6" s="46" t="s">
        <v>14</v>
      </c>
      <c r="I6" s="46" t="s">
        <v>12</v>
      </c>
      <c r="J6" s="46" t="s">
        <v>13</v>
      </c>
      <c r="K6" s="47" t="s">
        <v>14</v>
      </c>
      <c r="L6" s="48"/>
      <c r="M6" s="89" t="s">
        <v>397</v>
      </c>
      <c r="N6" s="49"/>
      <c r="O6" s="29"/>
    </row>
    <row r="7" spans="1:16" s="22" customFormat="1" ht="10.5" customHeight="1">
      <c r="A7" s="50"/>
      <c r="B7" s="51"/>
      <c r="C7" s="51"/>
      <c r="D7" s="52"/>
      <c r="E7" s="53"/>
      <c r="F7" s="54"/>
      <c r="G7" s="54"/>
      <c r="H7" s="54"/>
      <c r="I7" s="54"/>
      <c r="J7" s="54"/>
      <c r="K7" s="55"/>
      <c r="L7" s="56"/>
      <c r="M7" s="57"/>
      <c r="N7" s="56"/>
      <c r="O7" s="18"/>
    </row>
    <row r="8" spans="1:16" s="22" customFormat="1" ht="10.5" customHeight="1">
      <c r="A8" s="50"/>
      <c r="B8" s="58" t="s">
        <v>279</v>
      </c>
      <c r="C8" s="58"/>
      <c r="D8" s="52"/>
      <c r="E8" s="53"/>
      <c r="F8" s="54"/>
      <c r="G8" s="54"/>
      <c r="H8" s="54"/>
      <c r="I8" s="54"/>
      <c r="J8" s="54"/>
      <c r="K8" s="55"/>
      <c r="L8" s="1">
        <f>SUM(L9:L21)</f>
        <v>38</v>
      </c>
      <c r="M8" s="59"/>
      <c r="N8" s="95"/>
      <c r="O8" s="18"/>
    </row>
    <row r="9" spans="1:16" s="18" customFormat="1" ht="10.5" customHeight="1">
      <c r="A9" s="50" t="s">
        <v>380</v>
      </c>
      <c r="B9" s="60" t="s">
        <v>373</v>
      </c>
      <c r="C9" s="61" t="s">
        <v>249</v>
      </c>
      <c r="D9" s="62" t="s">
        <v>392</v>
      </c>
      <c r="E9" s="53" t="s">
        <v>8</v>
      </c>
      <c r="F9" s="54">
        <v>4</v>
      </c>
      <c r="G9" s="54">
        <v>2</v>
      </c>
      <c r="H9" s="54"/>
      <c r="I9" s="63"/>
      <c r="J9" s="63"/>
      <c r="K9" s="55"/>
      <c r="L9" s="56">
        <v>7</v>
      </c>
      <c r="M9" s="57" t="s">
        <v>49</v>
      </c>
      <c r="N9" s="56" t="s">
        <v>47</v>
      </c>
    </row>
    <row r="10" spans="1:16" s="18" customFormat="1" ht="10.5" customHeight="1">
      <c r="A10" s="50" t="s">
        <v>379</v>
      </c>
      <c r="B10" s="60" t="s">
        <v>374</v>
      </c>
      <c r="C10" s="61" t="s">
        <v>249</v>
      </c>
      <c r="D10" s="974" t="s">
        <v>559</v>
      </c>
      <c r="E10" s="53" t="s">
        <v>8</v>
      </c>
      <c r="F10" s="63"/>
      <c r="G10" s="63"/>
      <c r="H10" s="54"/>
      <c r="I10" s="54">
        <v>4</v>
      </c>
      <c r="J10" s="54">
        <v>2</v>
      </c>
      <c r="K10" s="55"/>
      <c r="L10" s="56">
        <v>7</v>
      </c>
      <c r="M10" s="57" t="s">
        <v>50</v>
      </c>
      <c r="N10" s="56" t="s">
        <v>47</v>
      </c>
    </row>
    <row r="11" spans="1:16" s="18" customFormat="1" ht="10.5" customHeight="1">
      <c r="A11" s="51" t="s">
        <v>575</v>
      </c>
      <c r="B11" s="52" t="s">
        <v>247</v>
      </c>
      <c r="C11" s="1079" t="s">
        <v>243</v>
      </c>
      <c r="D11" s="4" t="s">
        <v>566</v>
      </c>
      <c r="E11" s="56" t="s">
        <v>1</v>
      </c>
      <c r="F11" s="1115">
        <v>4</v>
      </c>
      <c r="G11" s="1117">
        <v>2</v>
      </c>
      <c r="H11" s="54"/>
      <c r="I11" s="54"/>
      <c r="J11" s="54"/>
      <c r="K11" s="95"/>
      <c r="L11" s="1082">
        <v>6</v>
      </c>
      <c r="M11" s="1118" t="s">
        <v>49</v>
      </c>
      <c r="N11" s="1119" t="s">
        <v>47</v>
      </c>
    </row>
    <row r="12" spans="1:16" s="18" customFormat="1" ht="10.5" customHeight="1">
      <c r="A12" s="51" t="s">
        <v>578</v>
      </c>
      <c r="B12" s="52" t="s">
        <v>248</v>
      </c>
      <c r="C12" s="1080"/>
      <c r="D12" s="96" t="s">
        <v>470</v>
      </c>
      <c r="E12" s="56" t="s">
        <v>1</v>
      </c>
      <c r="F12" s="1116"/>
      <c r="G12" s="1100"/>
      <c r="H12" s="54"/>
      <c r="I12" s="54"/>
      <c r="J12" s="54"/>
      <c r="K12" s="95"/>
      <c r="L12" s="1103"/>
      <c r="M12" s="1106"/>
      <c r="N12" s="1109"/>
    </row>
    <row r="13" spans="1:16" s="18" customFormat="1" ht="10.5" customHeight="1">
      <c r="A13" s="64" t="s">
        <v>579</v>
      </c>
      <c r="B13" s="65" t="s">
        <v>560</v>
      </c>
      <c r="C13" s="1081"/>
      <c r="D13" s="4" t="s">
        <v>468</v>
      </c>
      <c r="E13" s="3" t="s">
        <v>1</v>
      </c>
      <c r="F13" s="1096"/>
      <c r="G13" s="1098"/>
      <c r="H13" s="66"/>
      <c r="I13" s="66"/>
      <c r="J13" s="66"/>
      <c r="K13" s="1"/>
      <c r="L13" s="1083"/>
      <c r="M13" s="1085"/>
      <c r="N13" s="1087"/>
    </row>
    <row r="14" spans="1:16" s="22" customFormat="1" ht="10.5" customHeight="1">
      <c r="A14" s="51" t="s">
        <v>580</v>
      </c>
      <c r="B14" s="52" t="s">
        <v>120</v>
      </c>
      <c r="C14" s="1094" t="s">
        <v>243</v>
      </c>
      <c r="D14" s="67" t="s">
        <v>450</v>
      </c>
      <c r="E14" s="56" t="s">
        <v>1</v>
      </c>
      <c r="F14" s="1123">
        <v>4</v>
      </c>
      <c r="G14" s="1097">
        <v>2</v>
      </c>
      <c r="H14" s="54"/>
      <c r="I14" s="54"/>
      <c r="J14" s="54"/>
      <c r="K14" s="95"/>
      <c r="L14" s="1102">
        <v>6</v>
      </c>
      <c r="M14" s="1105" t="s">
        <v>49</v>
      </c>
      <c r="N14" s="1108" t="s">
        <v>47</v>
      </c>
      <c r="O14" s="18"/>
    </row>
    <row r="15" spans="1:16" s="22" customFormat="1" ht="10.5" customHeight="1">
      <c r="A15" s="51" t="s">
        <v>581</v>
      </c>
      <c r="B15" s="52" t="s">
        <v>244</v>
      </c>
      <c r="C15" s="1080"/>
      <c r="D15" s="67" t="s">
        <v>444</v>
      </c>
      <c r="E15" s="56" t="s">
        <v>1</v>
      </c>
      <c r="F15" s="1116"/>
      <c r="G15" s="1100"/>
      <c r="H15" s="54"/>
      <c r="I15" s="54"/>
      <c r="J15" s="54"/>
      <c r="K15" s="95"/>
      <c r="L15" s="1103"/>
      <c r="M15" s="1106"/>
      <c r="N15" s="1109"/>
      <c r="O15" s="18"/>
    </row>
    <row r="16" spans="1:16" s="18" customFormat="1" ht="10.5" customHeight="1">
      <c r="A16" s="51" t="s">
        <v>582</v>
      </c>
      <c r="B16" s="52" t="s">
        <v>245</v>
      </c>
      <c r="C16" s="1080"/>
      <c r="D16" s="68" t="s">
        <v>508</v>
      </c>
      <c r="E16" s="56" t="s">
        <v>1</v>
      </c>
      <c r="F16" s="1116"/>
      <c r="G16" s="1100"/>
      <c r="H16" s="54"/>
      <c r="I16" s="54"/>
      <c r="J16" s="54"/>
      <c r="K16" s="95"/>
      <c r="L16" s="1103"/>
      <c r="M16" s="1106"/>
      <c r="N16" s="1109"/>
    </row>
    <row r="17" spans="1:14" s="18" customFormat="1" ht="10.5" customHeight="1">
      <c r="A17" s="1071" t="s">
        <v>577</v>
      </c>
      <c r="B17" s="1072" t="s">
        <v>576</v>
      </c>
      <c r="C17" s="1099"/>
      <c r="D17" s="1073" t="s">
        <v>587</v>
      </c>
      <c r="E17" s="1074" t="s">
        <v>1</v>
      </c>
      <c r="F17" s="1124"/>
      <c r="G17" s="1101"/>
      <c r="H17" s="1075"/>
      <c r="I17" s="1070"/>
      <c r="J17" s="1070"/>
      <c r="K17" s="1076"/>
      <c r="L17" s="1104"/>
      <c r="M17" s="1107"/>
      <c r="N17" s="1110"/>
    </row>
    <row r="18" spans="1:14" s="18" customFormat="1" ht="10.5" customHeight="1">
      <c r="A18" s="51" t="s">
        <v>583</v>
      </c>
      <c r="B18" s="52" t="s">
        <v>121</v>
      </c>
      <c r="C18" s="1088" t="s">
        <v>243</v>
      </c>
      <c r="D18" s="67" t="s">
        <v>450</v>
      </c>
      <c r="E18" s="56" t="s">
        <v>1</v>
      </c>
      <c r="F18" s="59"/>
      <c r="G18" s="54"/>
      <c r="H18" s="54"/>
      <c r="I18" s="1120">
        <v>4</v>
      </c>
      <c r="J18" s="1120">
        <v>2</v>
      </c>
      <c r="K18" s="95"/>
      <c r="L18" s="1121">
        <v>6</v>
      </c>
      <c r="M18" s="1122" t="s">
        <v>50</v>
      </c>
      <c r="N18" s="1114" t="s">
        <v>47</v>
      </c>
    </row>
    <row r="19" spans="1:14" s="18" customFormat="1" ht="10.5" customHeight="1">
      <c r="A19" s="51" t="s">
        <v>584</v>
      </c>
      <c r="B19" s="52" t="s">
        <v>246</v>
      </c>
      <c r="C19" s="1088"/>
      <c r="D19" s="67" t="s">
        <v>469</v>
      </c>
      <c r="E19" s="56" t="s">
        <v>1</v>
      </c>
      <c r="F19" s="59"/>
      <c r="G19" s="54"/>
      <c r="H19" s="95"/>
      <c r="I19" s="1098"/>
      <c r="J19" s="1098"/>
      <c r="K19" s="95"/>
      <c r="L19" s="1083"/>
      <c r="M19" s="1085"/>
      <c r="N19" s="1087"/>
    </row>
    <row r="20" spans="1:14" s="18" customFormat="1" ht="10.5" customHeight="1">
      <c r="A20" s="69" t="s">
        <v>585</v>
      </c>
      <c r="B20" s="70" t="s">
        <v>445</v>
      </c>
      <c r="C20" s="1094" t="s">
        <v>243</v>
      </c>
      <c r="D20" s="4" t="s">
        <v>391</v>
      </c>
      <c r="E20" s="71" t="s">
        <v>2</v>
      </c>
      <c r="F20" s="1095">
        <v>3</v>
      </c>
      <c r="G20" s="1097">
        <v>3</v>
      </c>
      <c r="H20" s="66"/>
      <c r="I20" s="66"/>
      <c r="J20" s="66"/>
      <c r="K20" s="72"/>
      <c r="L20" s="1082">
        <v>6</v>
      </c>
      <c r="M20" s="1084" t="s">
        <v>49</v>
      </c>
      <c r="N20" s="1086" t="s">
        <v>47</v>
      </c>
    </row>
    <row r="21" spans="1:14" s="18" customFormat="1" ht="10.5" customHeight="1">
      <c r="A21" s="69" t="s">
        <v>586</v>
      </c>
      <c r="B21" s="70" t="s">
        <v>446</v>
      </c>
      <c r="C21" s="1081"/>
      <c r="D21" s="4" t="s">
        <v>473</v>
      </c>
      <c r="E21" s="71" t="s">
        <v>2</v>
      </c>
      <c r="F21" s="1096"/>
      <c r="G21" s="1098"/>
      <c r="H21" s="66"/>
      <c r="I21" s="66"/>
      <c r="J21" s="66"/>
      <c r="K21" s="72"/>
      <c r="L21" s="1083"/>
      <c r="M21" s="1085"/>
      <c r="N21" s="1087"/>
    </row>
    <row r="22" spans="1:14" s="18" customFormat="1" ht="10.5" customHeight="1">
      <c r="A22" s="50"/>
      <c r="B22" s="51"/>
      <c r="C22" s="61"/>
      <c r="D22" s="67"/>
      <c r="E22" s="53"/>
      <c r="F22" s="54"/>
      <c r="G22" s="54"/>
      <c r="H22" s="54"/>
      <c r="I22" s="54"/>
      <c r="J22" s="54"/>
      <c r="K22" s="55"/>
      <c r="L22" s="56"/>
      <c r="M22" s="57"/>
      <c r="N22" s="56"/>
    </row>
    <row r="23" spans="1:14" s="18" customFormat="1" ht="10.5" customHeight="1">
      <c r="A23" s="50"/>
      <c r="B23" s="58" t="s">
        <v>250</v>
      </c>
      <c r="C23" s="73"/>
      <c r="D23" s="67"/>
      <c r="E23" s="53"/>
      <c r="F23" s="54"/>
      <c r="G23" s="54"/>
      <c r="H23" s="54"/>
      <c r="I23" s="54"/>
      <c r="J23" s="54"/>
      <c r="K23" s="55"/>
      <c r="L23" s="1">
        <f>SUM(L24:L27)</f>
        <v>22</v>
      </c>
      <c r="M23" s="57"/>
      <c r="N23" s="56"/>
    </row>
    <row r="24" spans="1:14" s="18" customFormat="1" ht="10.5" customHeight="1">
      <c r="A24" s="51" t="s">
        <v>240</v>
      </c>
      <c r="B24" s="51" t="s">
        <v>474</v>
      </c>
      <c r="C24" s="61" t="s">
        <v>249</v>
      </c>
      <c r="D24" s="67" t="s">
        <v>400</v>
      </c>
      <c r="E24" s="53" t="s">
        <v>3</v>
      </c>
      <c r="F24" s="54"/>
      <c r="G24" s="54"/>
      <c r="H24" s="54"/>
      <c r="I24" s="54">
        <v>4</v>
      </c>
      <c r="J24" s="54"/>
      <c r="K24" s="55">
        <v>2</v>
      </c>
      <c r="L24" s="56">
        <v>6</v>
      </c>
      <c r="M24" s="57" t="s">
        <v>85</v>
      </c>
      <c r="N24" s="56"/>
    </row>
    <row r="25" spans="1:14" s="18" customFormat="1" ht="10.5" customHeight="1">
      <c r="A25" s="51" t="s">
        <v>277</v>
      </c>
      <c r="B25" s="51" t="s">
        <v>276</v>
      </c>
      <c r="C25" s="61" t="s">
        <v>243</v>
      </c>
      <c r="D25" s="67" t="s">
        <v>5</v>
      </c>
      <c r="E25" s="56" t="s">
        <v>257</v>
      </c>
      <c r="F25" s="59"/>
      <c r="G25" s="54"/>
      <c r="H25" s="54"/>
      <c r="I25" s="54">
        <v>2</v>
      </c>
      <c r="J25" s="54"/>
      <c r="K25" s="74"/>
      <c r="L25" s="2">
        <v>2</v>
      </c>
      <c r="M25" s="57" t="s">
        <v>85</v>
      </c>
      <c r="N25" s="56"/>
    </row>
    <row r="26" spans="1:14" s="18" customFormat="1" ht="10.5" customHeight="1">
      <c r="A26" s="51" t="s">
        <v>275</v>
      </c>
      <c r="B26" s="51" t="s">
        <v>241</v>
      </c>
      <c r="C26" s="61" t="s">
        <v>243</v>
      </c>
      <c r="D26" s="67" t="s">
        <v>288</v>
      </c>
      <c r="E26" s="56" t="s">
        <v>3</v>
      </c>
      <c r="F26" s="59">
        <v>2</v>
      </c>
      <c r="G26" s="54">
        <v>3</v>
      </c>
      <c r="H26" s="54"/>
      <c r="I26" s="54"/>
      <c r="J26" s="54"/>
      <c r="K26" s="55"/>
      <c r="L26" s="75">
        <v>5</v>
      </c>
      <c r="M26" s="57" t="s">
        <v>84</v>
      </c>
      <c r="N26" s="76"/>
    </row>
    <row r="27" spans="1:14" s="18" customFormat="1" ht="10.5" customHeight="1">
      <c r="A27" s="50" t="s">
        <v>242</v>
      </c>
      <c r="B27" s="51" t="s">
        <v>239</v>
      </c>
      <c r="C27" s="61" t="s">
        <v>249</v>
      </c>
      <c r="D27" s="67" t="s">
        <v>61</v>
      </c>
      <c r="E27" s="53" t="s">
        <v>3</v>
      </c>
      <c r="F27" s="54"/>
      <c r="G27" s="54"/>
      <c r="H27" s="54"/>
      <c r="I27" s="54">
        <v>2</v>
      </c>
      <c r="J27" s="54">
        <v>2</v>
      </c>
      <c r="K27" s="55">
        <v>6</v>
      </c>
      <c r="L27" s="3">
        <v>9</v>
      </c>
      <c r="M27" s="57" t="s">
        <v>85</v>
      </c>
      <c r="N27" s="56"/>
    </row>
    <row r="28" spans="1:14" s="18" customFormat="1" ht="10.5" customHeight="1">
      <c r="A28" s="50"/>
      <c r="B28" s="51"/>
      <c r="C28" s="51"/>
      <c r="D28" s="52"/>
      <c r="E28" s="53"/>
      <c r="F28" s="54"/>
      <c r="G28" s="54"/>
      <c r="H28" s="54"/>
      <c r="I28" s="54"/>
      <c r="J28" s="54"/>
      <c r="K28" s="55"/>
      <c r="L28" s="56"/>
      <c r="M28" s="57"/>
      <c r="N28" s="56"/>
    </row>
    <row r="29" spans="1:14" s="18" customFormat="1" ht="10.5" customHeight="1">
      <c r="A29" s="50"/>
      <c r="B29" s="58" t="s">
        <v>48</v>
      </c>
      <c r="C29" s="58"/>
      <c r="D29" s="52"/>
      <c r="E29" s="53"/>
      <c r="F29" s="54">
        <f t="shared" ref="F29:K29" si="0">SUM(F9:F27)</f>
        <v>17</v>
      </c>
      <c r="G29" s="54">
        <f t="shared" si="0"/>
        <v>12</v>
      </c>
      <c r="H29" s="54">
        <f t="shared" si="0"/>
        <v>0</v>
      </c>
      <c r="I29" s="54">
        <f t="shared" si="0"/>
        <v>16</v>
      </c>
      <c r="J29" s="54">
        <f t="shared" si="0"/>
        <v>6</v>
      </c>
      <c r="K29" s="55">
        <f t="shared" si="0"/>
        <v>8</v>
      </c>
      <c r="L29" s="95">
        <v>60</v>
      </c>
      <c r="M29" s="59"/>
      <c r="N29" s="95"/>
    </row>
    <row r="30" spans="1:14" s="18" customFormat="1" ht="10.5" customHeight="1">
      <c r="A30" s="50"/>
      <c r="B30" s="58" t="s">
        <v>304</v>
      </c>
      <c r="C30" s="58"/>
      <c r="D30" s="52"/>
      <c r="E30" s="53"/>
      <c r="F30" s="1089">
        <f>SUM(F29:H29)</f>
        <v>29</v>
      </c>
      <c r="G30" s="1090"/>
      <c r="H30" s="1091"/>
      <c r="I30" s="1092">
        <f>SUM(I29:K29)</f>
        <v>30</v>
      </c>
      <c r="J30" s="1090"/>
      <c r="K30" s="1093"/>
      <c r="L30" s="95"/>
      <c r="M30" s="59"/>
      <c r="N30" s="95"/>
    </row>
    <row r="31" spans="1:14" s="18" customFormat="1" ht="10.5" customHeight="1">
      <c r="A31" s="29"/>
      <c r="B31" s="94"/>
      <c r="C31" s="94"/>
      <c r="D31" s="77"/>
      <c r="E31" s="78"/>
      <c r="F31" s="78"/>
      <c r="G31" s="78"/>
      <c r="H31" s="78"/>
      <c r="I31" s="78"/>
      <c r="J31" s="78"/>
      <c r="K31" s="79"/>
      <c r="L31" s="79"/>
      <c r="M31" s="79"/>
    </row>
    <row r="32" spans="1:14" s="18" customFormat="1" ht="10.5" customHeight="1">
      <c r="B32" s="22" t="s">
        <v>394</v>
      </c>
      <c r="C32" s="94"/>
      <c r="D32" s="77"/>
      <c r="E32" s="78"/>
      <c r="F32" s="78"/>
      <c r="G32" s="78"/>
      <c r="H32" s="78"/>
      <c r="I32" s="78"/>
      <c r="J32" s="78"/>
      <c r="K32" s="79"/>
      <c r="L32" s="79"/>
      <c r="M32" s="79"/>
    </row>
    <row r="33" spans="1:16" s="18" customFormat="1" ht="10.5" customHeight="1">
      <c r="B33" s="20" t="s">
        <v>395</v>
      </c>
      <c r="C33" s="94"/>
      <c r="D33" s="77"/>
      <c r="E33" s="78"/>
      <c r="F33" s="78"/>
      <c r="G33" s="78"/>
      <c r="H33" s="78"/>
      <c r="I33" s="78"/>
      <c r="J33" s="78"/>
      <c r="K33" s="79"/>
      <c r="L33" s="79"/>
      <c r="M33" s="79"/>
    </row>
    <row r="34" spans="1:16" s="18" customFormat="1" ht="10.5" customHeight="1">
      <c r="B34" s="18" t="s">
        <v>396</v>
      </c>
      <c r="C34" s="94"/>
      <c r="D34" s="77"/>
      <c r="E34" s="78"/>
      <c r="F34" s="78"/>
      <c r="G34" s="78"/>
      <c r="H34" s="78"/>
      <c r="I34" s="78"/>
      <c r="J34" s="78"/>
      <c r="K34" s="79"/>
      <c r="L34" s="79"/>
      <c r="M34" s="79"/>
    </row>
    <row r="35" spans="1:16" s="18" customFormat="1" ht="10.5" customHeight="1">
      <c r="A35" s="29"/>
      <c r="B35" s="94"/>
      <c r="C35" s="94"/>
      <c r="D35" s="77"/>
      <c r="E35" s="78"/>
      <c r="F35" s="78"/>
      <c r="G35" s="78"/>
      <c r="H35" s="78"/>
      <c r="I35" s="78"/>
      <c r="J35" s="78"/>
      <c r="K35" s="79"/>
      <c r="L35" s="79"/>
      <c r="M35" s="79"/>
    </row>
    <row r="36" spans="1:16" s="18" customFormat="1" ht="10.5" customHeight="1">
      <c r="A36" s="29"/>
      <c r="B36" s="94"/>
      <c r="C36" s="94"/>
      <c r="D36" s="77"/>
      <c r="E36" s="78"/>
      <c r="F36" s="78"/>
      <c r="G36" s="78"/>
      <c r="H36" s="78"/>
      <c r="I36" s="78"/>
      <c r="J36" s="78"/>
      <c r="K36" s="79"/>
      <c r="L36" s="79"/>
      <c r="M36" s="79"/>
    </row>
    <row r="37" spans="1:16" s="18" customFormat="1" ht="10.5" customHeight="1">
      <c r="A37" s="29"/>
      <c r="B37" s="80"/>
      <c r="C37" s="80"/>
      <c r="D37" s="78"/>
      <c r="E37" s="78" t="s">
        <v>77</v>
      </c>
      <c r="F37" s="78" t="s">
        <v>77</v>
      </c>
      <c r="G37" s="78" t="s">
        <v>77</v>
      </c>
      <c r="H37" s="78" t="s">
        <v>77</v>
      </c>
      <c r="I37" s="78" t="s">
        <v>77</v>
      </c>
      <c r="J37" s="78"/>
      <c r="K37" s="79"/>
      <c r="L37" s="79"/>
      <c r="M37" s="79"/>
    </row>
    <row r="38" spans="1:16" s="18" customFormat="1" ht="10.5" customHeight="1">
      <c r="A38" s="29"/>
      <c r="B38" s="80"/>
      <c r="C38" s="80"/>
      <c r="D38" s="78"/>
      <c r="E38" s="78" t="s">
        <v>77</v>
      </c>
      <c r="F38" s="78" t="s">
        <v>77</v>
      </c>
      <c r="G38" s="78" t="s">
        <v>77</v>
      </c>
      <c r="H38" s="78" t="s">
        <v>77</v>
      </c>
      <c r="I38" s="78" t="s">
        <v>77</v>
      </c>
      <c r="J38" s="78"/>
      <c r="K38" s="79"/>
      <c r="L38" s="79"/>
      <c r="M38" s="79"/>
    </row>
    <row r="39" spans="1:16" s="81" customFormat="1" ht="10.5" customHeight="1">
      <c r="A39" s="29"/>
    </row>
    <row r="40" spans="1:16" ht="10.5" customHeight="1"/>
    <row r="41" spans="1:16" s="20" customFormat="1" ht="10.5" customHeight="1">
      <c r="A41" s="29"/>
      <c r="L41" s="18"/>
      <c r="M41" s="18"/>
      <c r="N41" s="18"/>
      <c r="O41" s="18"/>
      <c r="P41" s="18"/>
    </row>
    <row r="42" spans="1:16" s="20" customFormat="1" ht="10.5" customHeight="1">
      <c r="A42" s="29"/>
      <c r="B42" s="22"/>
      <c r="C42" s="18"/>
      <c r="D42" s="83"/>
      <c r="E42" s="22"/>
      <c r="F42" s="79"/>
      <c r="G42" s="79"/>
      <c r="H42" s="79"/>
      <c r="I42" s="79"/>
      <c r="J42" s="79"/>
      <c r="K42" s="18"/>
      <c r="L42" s="79"/>
      <c r="M42" s="79"/>
      <c r="N42" s="18"/>
      <c r="O42" s="18"/>
      <c r="P42" s="18"/>
    </row>
    <row r="43" spans="1:16" s="85" customFormat="1" ht="10.5" customHeight="1">
      <c r="A43" s="29"/>
      <c r="B43" s="1078"/>
      <c r="C43" s="1078"/>
      <c r="D43" s="83"/>
      <c r="E43" s="18"/>
      <c r="F43" s="79"/>
      <c r="G43" s="79"/>
      <c r="H43" s="79"/>
      <c r="I43" s="79"/>
      <c r="J43" s="79"/>
      <c r="K43" s="18"/>
      <c r="L43" s="79"/>
      <c r="M43" s="79"/>
      <c r="N43" s="84"/>
      <c r="O43" s="84"/>
      <c r="P43" s="84"/>
    </row>
    <row r="44" spans="1:16" s="85" customFormat="1" ht="10.5" customHeight="1">
      <c r="A44" s="29"/>
      <c r="B44" s="18"/>
      <c r="C44" s="18"/>
      <c r="D44" s="83"/>
      <c r="E44" s="22"/>
      <c r="F44" s="22"/>
      <c r="G44" s="79"/>
      <c r="H44" s="18"/>
      <c r="I44" s="79"/>
      <c r="J44" s="79"/>
      <c r="K44" s="86"/>
      <c r="L44" s="79"/>
      <c r="M44" s="79"/>
      <c r="N44" s="84"/>
      <c r="O44" s="84"/>
      <c r="P44" s="84"/>
    </row>
    <row r="45" spans="1:16" s="85" customFormat="1" ht="10.5" customHeight="1">
      <c r="A45" s="29"/>
      <c r="B45" s="18"/>
      <c r="C45" s="18"/>
      <c r="D45" s="83"/>
      <c r="E45" s="22"/>
      <c r="F45" s="22"/>
      <c r="G45" s="79"/>
      <c r="H45" s="18"/>
      <c r="I45" s="79"/>
      <c r="J45" s="79"/>
      <c r="K45" s="86"/>
      <c r="L45" s="79"/>
      <c r="M45" s="79"/>
      <c r="N45" s="84"/>
      <c r="O45" s="84"/>
      <c r="P45" s="84"/>
    </row>
    <row r="46" spans="1:16" s="85" customFormat="1" ht="10.5" customHeight="1">
      <c r="A46" s="29"/>
      <c r="B46" s="82"/>
      <c r="C46" s="18"/>
      <c r="D46" s="83"/>
      <c r="E46" s="22"/>
      <c r="F46" s="79"/>
      <c r="G46" s="79"/>
      <c r="H46" s="79"/>
      <c r="I46" s="79"/>
      <c r="J46" s="79"/>
      <c r="K46" s="79"/>
      <c r="L46" s="79"/>
      <c r="M46" s="79"/>
      <c r="N46" s="84"/>
      <c r="O46" s="84"/>
      <c r="P46" s="84"/>
    </row>
    <row r="47" spans="1:16" ht="10.5" customHeight="1"/>
    <row r="48" spans="1:16" ht="10.5" customHeight="1"/>
    <row r="49" ht="10.5" customHeight="1"/>
  </sheetData>
  <customSheetViews>
    <customSheetView guid="{35C15312-F4BD-4B4F-A34E-C6F4AFD81DB6}" scale="130" showPageBreaks="1" showGridLines="0" printArea="1" view="pageBreakPreview">
      <selection activeCell="A22" sqref="A22"/>
      <pageMargins left="0.19685039370078741" right="0.19685039370078741" top="0.59055118110236227" bottom="0.39370078740157483" header="0.51181102362204722" footer="0.51181102362204722"/>
      <printOptions horizontalCentered="1"/>
      <pageSetup paperSize="9" scale="95" orientation="portrait" r:id="rId1"/>
      <headerFooter alignWithMargins="0"/>
    </customSheetView>
    <customSheetView guid="{3FFE6733-80AA-4F90-8AF3-88159F52CF90}" showPageBreaks="1" showGridLines="0" printArea="1">
      <selection activeCell="D16" sqref="D16"/>
      <pageMargins left="0.19685039370078741" right="0.19685039370078741" top="0.59055118110236227" bottom="0.39370078740157483" header="0.51181102362204722" footer="0.51181102362204722"/>
      <printOptions horizontalCentered="1"/>
      <pageSetup paperSize="9" scale="95" orientation="portrait" r:id="rId2"/>
      <headerFooter alignWithMargins="0"/>
    </customSheetView>
    <customSheetView guid="{B4870D45-B16C-4461-9AAB-FA7CED4DDC8A}" showPageBreaks="1" showGridLines="0" printArea="1">
      <selection activeCell="K38" sqref="K38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r:id="rId3"/>
    </customSheetView>
    <customSheetView guid="{135EA8D9-62CB-4296-8E12-4D65433DFF71}" showPageBreaks="1" showGridLines="0" printArea="1">
      <selection activeCell="F14" sqref="F14:F16"/>
      <pageMargins left="0.19685039370078741" right="0.19685039370078741" top="0.59055118110236227" bottom="0.39370078740157483" header="0.51181102362204722" footer="0.51181102362204722"/>
      <printOptions horizontalCentered="1"/>
      <pageSetup paperSize="9" scale="95" orientation="portrait" r:id="rId4"/>
      <headerFooter alignWithMargins="0"/>
    </customSheetView>
    <customSheetView guid="{3BEAE31C-DC41-415B-8137-2A3BA5A9B85C}" showPageBreaks="1" showGridLines="0" printArea="1" view="pageBreakPreview">
      <selection activeCell="R33" sqref="R33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4294967295" verticalDpi="4294967295" r:id="rId5"/>
    </customSheetView>
    <customSheetView guid="{5B02180A-2D10-4BC2-8D45-A1BC443BCC4C}" showPageBreaks="1" showGridLines="0" printArea="1" view="pageBreakPreview">
      <selection activeCell="B47" sqref="B47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4294967295" verticalDpi="4294967295" r:id="rId6"/>
    </customSheetView>
    <customSheetView guid="{296C6F08-E9F9-45E0-8164-56389548C43B}" showGridLines="0" printArea="1">
      <selection activeCell="C47" sqref="C47"/>
      <pageMargins left="0.19685039370078741" right="0.19685039370078741" top="0.59055118110236227" bottom="0.39370078740157483" header="0.51181102362204722" footer="0.51181102362204722"/>
      <printOptions horizontalCentered="1"/>
      <pageSetup paperSize="9" scale="95" orientation="portrait" r:id="rId7"/>
      <headerFooter alignWithMargins="0"/>
    </customSheetView>
    <customSheetView guid="{9DFD178A-93E2-4449-A0F3-20361C2E50F0}" showPageBreaks="1" showGridLines="0" printArea="1">
      <selection activeCell="Q7" sqref="Q7"/>
      <pageMargins left="0.19685039370078741" right="0.19685039370078741" top="0.59055118110236227" bottom="0.39370078740157483" header="0.51181102362204722" footer="0.51181102362204722"/>
      <printOptions horizontalCentered="1"/>
      <pageSetup paperSize="9" orientation="portrait" r:id="rId8"/>
      <headerFooter alignWithMargins="0"/>
    </customSheetView>
    <customSheetView guid="{166B2492-A782-46D3-AE64-C0FDE29552B0}" showPageBreaks="1" showGridLines="0" printArea="1">
      <selection activeCell="K38" sqref="K38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r:id="rId9"/>
    </customSheetView>
  </customSheetViews>
  <mergeCells count="28">
    <mergeCell ref="F4:K4"/>
    <mergeCell ref="N18:N19"/>
    <mergeCell ref="F11:F13"/>
    <mergeCell ref="G11:G13"/>
    <mergeCell ref="L11:L13"/>
    <mergeCell ref="M11:M13"/>
    <mergeCell ref="N11:N13"/>
    <mergeCell ref="I18:I19"/>
    <mergeCell ref="J18:J19"/>
    <mergeCell ref="L18:L19"/>
    <mergeCell ref="M18:M19"/>
    <mergeCell ref="F14:F17"/>
    <mergeCell ref="B43:C43"/>
    <mergeCell ref="C11:C13"/>
    <mergeCell ref="L20:L21"/>
    <mergeCell ref="M20:M21"/>
    <mergeCell ref="N20:N21"/>
    <mergeCell ref="C18:C19"/>
    <mergeCell ref="F30:H30"/>
    <mergeCell ref="I30:K30"/>
    <mergeCell ref="C20:C21"/>
    <mergeCell ref="F20:F21"/>
    <mergeCell ref="G20:G21"/>
    <mergeCell ref="C14:C17"/>
    <mergeCell ref="G14:G17"/>
    <mergeCell ref="L14:L17"/>
    <mergeCell ref="M14:M17"/>
    <mergeCell ref="N14:N17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95" orientation="portrait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view="pageBreakPreview" zoomScaleNormal="100" zoomScaleSheetLayoutView="100" workbookViewId="0"/>
  </sheetViews>
  <sheetFormatPr baseColWidth="10" defaultColWidth="12" defaultRowHeight="9"/>
  <cols>
    <col min="1" max="1" width="13.1640625" style="373" customWidth="1"/>
    <col min="2" max="2" width="44.6640625" style="22" customWidth="1"/>
    <col min="3" max="3" width="23" style="20" customWidth="1"/>
    <col min="4" max="4" width="8.6640625" style="972" customWidth="1"/>
    <col min="5" max="6" width="3.1640625" style="12" customWidth="1"/>
    <col min="7" max="7" width="4" style="12" customWidth="1"/>
    <col min="8" max="16" width="3.1640625" style="12" customWidth="1"/>
    <col min="17" max="18" width="5.83203125" style="972" customWidth="1"/>
    <col min="19" max="20" width="9.6640625" style="20" customWidth="1"/>
    <col min="21" max="21" width="22.6640625" style="20" bestFit="1" customWidth="1"/>
    <col min="22" max="69" width="9.1640625" style="12" customWidth="1"/>
    <col min="70" max="16384" width="12" style="12"/>
  </cols>
  <sheetData>
    <row r="1" spans="1:21" s="789" customFormat="1" ht="21.95" customHeight="1">
      <c r="A1" s="790" t="s">
        <v>497</v>
      </c>
      <c r="B1" s="782" t="s">
        <v>33</v>
      </c>
      <c r="C1" s="783"/>
      <c r="D1" s="784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6"/>
      <c r="S1" s="786"/>
      <c r="T1" s="787" t="s">
        <v>34</v>
      </c>
      <c r="U1" s="788"/>
    </row>
    <row r="2" spans="1:21" s="796" customFormat="1" ht="12.6" customHeight="1">
      <c r="A2" s="790"/>
      <c r="B2" s="791"/>
      <c r="C2" s="792"/>
      <c r="D2" s="793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794"/>
      <c r="R2" s="794"/>
      <c r="S2" s="795"/>
      <c r="T2" s="795"/>
      <c r="U2" s="795"/>
    </row>
    <row r="3" spans="1:21" ht="9.75" customHeight="1">
      <c r="A3" s="797" t="s">
        <v>144</v>
      </c>
      <c r="B3" s="798" t="s">
        <v>36</v>
      </c>
      <c r="C3" s="799" t="s">
        <v>11</v>
      </c>
      <c r="D3" s="800" t="s">
        <v>6</v>
      </c>
      <c r="E3" s="1130" t="s">
        <v>38</v>
      </c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2"/>
      <c r="Q3" s="1130" t="s">
        <v>17</v>
      </c>
      <c r="R3" s="1132"/>
      <c r="S3" s="801" t="s">
        <v>44</v>
      </c>
      <c r="T3" s="112" t="s">
        <v>45</v>
      </c>
      <c r="U3" s="802"/>
    </row>
    <row r="4" spans="1:21" ht="9.75" customHeight="1">
      <c r="A4" s="803"/>
      <c r="B4" s="804"/>
      <c r="C4" s="805" t="s">
        <v>134</v>
      </c>
      <c r="D4" s="478"/>
      <c r="E4" s="806"/>
      <c r="F4" s="807" t="s">
        <v>305</v>
      </c>
      <c r="G4" s="807"/>
      <c r="H4" s="807"/>
      <c r="I4" s="807" t="s">
        <v>306</v>
      </c>
      <c r="J4" s="808"/>
      <c r="K4" s="806"/>
      <c r="L4" s="807" t="s">
        <v>307</v>
      </c>
      <c r="M4" s="807"/>
      <c r="N4" s="807"/>
      <c r="O4" s="807" t="s">
        <v>308</v>
      </c>
      <c r="P4" s="809"/>
      <c r="Q4" s="1133"/>
      <c r="R4" s="1134"/>
      <c r="S4" s="810" t="s">
        <v>46</v>
      </c>
      <c r="T4" s="122" t="s">
        <v>398</v>
      </c>
      <c r="U4" s="802"/>
    </row>
    <row r="5" spans="1:21" ht="9.75" customHeight="1">
      <c r="A5" s="811"/>
      <c r="B5" s="812"/>
      <c r="C5" s="813" t="s">
        <v>18</v>
      </c>
      <c r="D5" s="814"/>
      <c r="E5" s="815" t="s">
        <v>12</v>
      </c>
      <c r="F5" s="816" t="s">
        <v>13</v>
      </c>
      <c r="G5" s="816" t="s">
        <v>14</v>
      </c>
      <c r="H5" s="816" t="s">
        <v>12</v>
      </c>
      <c r="I5" s="816" t="s">
        <v>13</v>
      </c>
      <c r="J5" s="817" t="s">
        <v>14</v>
      </c>
      <c r="K5" s="818" t="s">
        <v>12</v>
      </c>
      <c r="L5" s="816" t="s">
        <v>13</v>
      </c>
      <c r="M5" s="816" t="s">
        <v>14</v>
      </c>
      <c r="N5" s="816" t="s">
        <v>12</v>
      </c>
      <c r="O5" s="816" t="s">
        <v>13</v>
      </c>
      <c r="P5" s="819" t="s">
        <v>14</v>
      </c>
      <c r="Q5" s="820" t="s">
        <v>322</v>
      </c>
      <c r="R5" s="821" t="s">
        <v>323</v>
      </c>
      <c r="S5" s="822" t="s">
        <v>397</v>
      </c>
      <c r="T5" s="134"/>
      <c r="U5" s="802"/>
    </row>
    <row r="6" spans="1:21" ht="9.75" customHeight="1">
      <c r="A6" s="823"/>
      <c r="B6" s="824"/>
      <c r="C6" s="825"/>
      <c r="D6" s="826"/>
      <c r="E6" s="827"/>
      <c r="F6" s="828"/>
      <c r="G6" s="828"/>
      <c r="H6" s="828"/>
      <c r="I6" s="828"/>
      <c r="J6" s="829"/>
      <c r="K6" s="827"/>
      <c r="L6" s="828"/>
      <c r="M6" s="828"/>
      <c r="N6" s="828"/>
      <c r="O6" s="828"/>
      <c r="P6" s="829"/>
      <c r="Q6" s="830"/>
      <c r="R6" s="831"/>
      <c r="S6" s="832"/>
      <c r="T6" s="833"/>
      <c r="U6" s="802"/>
    </row>
    <row r="7" spans="1:21" ht="10.5" customHeight="1">
      <c r="A7" s="834"/>
      <c r="B7" s="835" t="s">
        <v>268</v>
      </c>
      <c r="C7" s="836"/>
      <c r="D7" s="826"/>
      <c r="E7" s="832"/>
      <c r="F7" s="837"/>
      <c r="G7" s="837"/>
      <c r="H7" s="837"/>
      <c r="I7" s="837"/>
      <c r="J7" s="838"/>
      <c r="K7" s="832"/>
      <c r="L7" s="835"/>
      <c r="M7" s="835"/>
      <c r="N7" s="837"/>
      <c r="O7" s="837"/>
      <c r="P7" s="838"/>
      <c r="Q7" s="832">
        <v>14</v>
      </c>
      <c r="R7" s="839"/>
      <c r="S7" s="840"/>
      <c r="T7" s="841"/>
      <c r="U7" s="802"/>
    </row>
    <row r="8" spans="1:21" ht="10.5" customHeight="1">
      <c r="A8" s="842" t="s">
        <v>284</v>
      </c>
      <c r="B8" s="843" t="s">
        <v>263</v>
      </c>
      <c r="C8" s="844" t="s">
        <v>281</v>
      </c>
      <c r="D8" s="1034" t="s">
        <v>3</v>
      </c>
      <c r="E8" s="832">
        <v>2</v>
      </c>
      <c r="F8" s="845">
        <v>2</v>
      </c>
      <c r="G8" s="845"/>
      <c r="H8" s="845"/>
      <c r="I8" s="845"/>
      <c r="J8" s="838"/>
      <c r="K8" s="832"/>
      <c r="L8" s="846"/>
      <c r="M8" s="846"/>
      <c r="N8" s="845"/>
      <c r="O8" s="845"/>
      <c r="P8" s="838"/>
      <c r="Q8" s="840">
        <v>5</v>
      </c>
      <c r="R8" s="847"/>
      <c r="S8" s="957" t="s">
        <v>84</v>
      </c>
      <c r="T8" s="1052"/>
      <c r="U8" s="802"/>
    </row>
    <row r="9" spans="1:21" ht="10.5" customHeight="1">
      <c r="A9" s="842" t="s">
        <v>273</v>
      </c>
      <c r="B9" s="836" t="s">
        <v>406</v>
      </c>
      <c r="C9" s="844" t="s">
        <v>593</v>
      </c>
      <c r="D9" s="847" t="s">
        <v>3</v>
      </c>
      <c r="E9" s="832"/>
      <c r="F9" s="845"/>
      <c r="G9" s="845"/>
      <c r="H9" s="845">
        <v>1</v>
      </c>
      <c r="I9" s="845">
        <v>1</v>
      </c>
      <c r="J9" s="838">
        <v>2</v>
      </c>
      <c r="K9" s="832"/>
      <c r="L9" s="846"/>
      <c r="M9" s="846"/>
      <c r="N9" s="845"/>
      <c r="O9" s="845"/>
      <c r="P9" s="838"/>
      <c r="Q9" s="840">
        <v>4</v>
      </c>
      <c r="R9" s="839"/>
      <c r="S9" s="840" t="s">
        <v>85</v>
      </c>
      <c r="T9" s="841"/>
      <c r="U9" s="802"/>
    </row>
    <row r="10" spans="1:21" ht="10.5" customHeight="1">
      <c r="A10" s="862" t="s">
        <v>274</v>
      </c>
      <c r="B10" s="836" t="s">
        <v>272</v>
      </c>
      <c r="C10" s="844" t="s">
        <v>71</v>
      </c>
      <c r="D10" s="847" t="s">
        <v>3</v>
      </c>
      <c r="E10" s="832"/>
      <c r="F10" s="845"/>
      <c r="G10" s="845"/>
      <c r="H10" s="845">
        <v>1</v>
      </c>
      <c r="I10" s="845">
        <v>2</v>
      </c>
      <c r="J10" s="838"/>
      <c r="K10" s="832"/>
      <c r="L10" s="846"/>
      <c r="M10" s="846"/>
      <c r="N10" s="845"/>
      <c r="O10" s="845"/>
      <c r="P10" s="838"/>
      <c r="Q10" s="840">
        <v>3</v>
      </c>
      <c r="R10" s="847"/>
      <c r="S10" s="840" t="s">
        <v>85</v>
      </c>
      <c r="T10" s="841"/>
      <c r="U10" s="802"/>
    </row>
    <row r="11" spans="1:21" ht="10.5" customHeight="1">
      <c r="A11" s="862" t="s">
        <v>481</v>
      </c>
      <c r="B11" s="836" t="s">
        <v>295</v>
      </c>
      <c r="C11" s="844" t="s">
        <v>537</v>
      </c>
      <c r="D11" s="847" t="s">
        <v>3</v>
      </c>
      <c r="E11" s="832"/>
      <c r="F11" s="845"/>
      <c r="G11" s="845"/>
      <c r="H11" s="845"/>
      <c r="I11" s="845"/>
      <c r="J11" s="838">
        <v>2</v>
      </c>
      <c r="K11" s="832"/>
      <c r="L11" s="846"/>
      <c r="M11" s="846"/>
      <c r="N11" s="845"/>
      <c r="O11" s="845"/>
      <c r="P11" s="838"/>
      <c r="Q11" s="840">
        <v>2</v>
      </c>
      <c r="R11" s="847"/>
      <c r="S11" s="840" t="s">
        <v>85</v>
      </c>
      <c r="T11" s="841"/>
      <c r="U11" s="802"/>
    </row>
    <row r="12" spans="1:21" ht="10.5" customHeight="1">
      <c r="A12" s="862"/>
      <c r="B12" s="824"/>
      <c r="C12" s="848"/>
      <c r="D12" s="1035"/>
      <c r="E12" s="832"/>
      <c r="F12" s="845"/>
      <c r="G12" s="845"/>
      <c r="H12" s="845"/>
      <c r="I12" s="845"/>
      <c r="J12" s="838"/>
      <c r="K12" s="832"/>
      <c r="L12" s="846"/>
      <c r="M12" s="846"/>
      <c r="N12" s="845"/>
      <c r="O12" s="845"/>
      <c r="P12" s="838"/>
      <c r="Q12" s="840"/>
      <c r="R12" s="847"/>
      <c r="S12" s="840"/>
      <c r="T12" s="841"/>
      <c r="U12" s="802"/>
    </row>
    <row r="13" spans="1:21" ht="10.5" customHeight="1">
      <c r="A13" s="834"/>
      <c r="B13" s="835" t="s">
        <v>269</v>
      </c>
      <c r="C13" s="844"/>
      <c r="D13" s="1036"/>
      <c r="E13" s="840"/>
      <c r="F13" s="849"/>
      <c r="G13" s="849"/>
      <c r="H13" s="849"/>
      <c r="I13" s="849"/>
      <c r="J13" s="847"/>
      <c r="K13" s="850"/>
      <c r="L13" s="844"/>
      <c r="M13" s="844"/>
      <c r="N13" s="844"/>
      <c r="O13" s="844"/>
      <c r="P13" s="851"/>
      <c r="Q13" s="832">
        <f>SUM(Q14:Q17)</f>
        <v>17</v>
      </c>
      <c r="R13" s="839"/>
      <c r="S13" s="840"/>
      <c r="T13" s="841"/>
      <c r="U13" s="802"/>
    </row>
    <row r="14" spans="1:21" ht="10.5" customHeight="1">
      <c r="A14" s="842" t="s">
        <v>283</v>
      </c>
      <c r="B14" s="836" t="s">
        <v>525</v>
      </c>
      <c r="C14" s="844" t="s">
        <v>262</v>
      </c>
      <c r="D14" s="847" t="s">
        <v>81</v>
      </c>
      <c r="E14" s="832"/>
      <c r="F14" s="845"/>
      <c r="G14" s="845"/>
      <c r="H14" s="845">
        <v>2</v>
      </c>
      <c r="I14" s="845"/>
      <c r="J14" s="838">
        <v>2</v>
      </c>
      <c r="K14" s="832"/>
      <c r="L14" s="846"/>
      <c r="M14" s="846"/>
      <c r="N14" s="845"/>
      <c r="O14" s="845"/>
      <c r="P14" s="838"/>
      <c r="Q14" s="840">
        <v>4</v>
      </c>
      <c r="R14" s="847"/>
      <c r="S14" s="840" t="s">
        <v>50</v>
      </c>
      <c r="T14" s="841" t="s">
        <v>47</v>
      </c>
      <c r="U14" s="802"/>
    </row>
    <row r="15" spans="1:21" ht="10.5" customHeight="1">
      <c r="A15" s="842" t="s">
        <v>282</v>
      </c>
      <c r="B15" s="836" t="s">
        <v>526</v>
      </c>
      <c r="C15" s="844" t="s">
        <v>502</v>
      </c>
      <c r="D15" s="847" t="s">
        <v>81</v>
      </c>
      <c r="E15" s="832">
        <v>2</v>
      </c>
      <c r="F15" s="845"/>
      <c r="G15" s="845">
        <v>2</v>
      </c>
      <c r="H15" s="845"/>
      <c r="I15" s="845"/>
      <c r="J15" s="838"/>
      <c r="K15" s="832"/>
      <c r="L15" s="846"/>
      <c r="M15" s="846"/>
      <c r="N15" s="845"/>
      <c r="O15" s="845"/>
      <c r="P15" s="838"/>
      <c r="Q15" s="840">
        <v>4</v>
      </c>
      <c r="R15" s="847"/>
      <c r="S15" s="1077" t="s">
        <v>588</v>
      </c>
      <c r="T15" s="1053" t="s">
        <v>47</v>
      </c>
      <c r="U15" s="802"/>
    </row>
    <row r="16" spans="1:21" ht="10.5" customHeight="1">
      <c r="A16" s="842" t="s">
        <v>147</v>
      </c>
      <c r="B16" s="836" t="s">
        <v>229</v>
      </c>
      <c r="C16" s="852" t="s">
        <v>384</v>
      </c>
      <c r="D16" s="847" t="s">
        <v>8</v>
      </c>
      <c r="E16" s="832">
        <v>2</v>
      </c>
      <c r="F16" s="845">
        <v>2</v>
      </c>
      <c r="G16" s="853"/>
      <c r="H16" s="853"/>
      <c r="I16" s="853"/>
      <c r="J16" s="854"/>
      <c r="K16" s="855"/>
      <c r="L16" s="844"/>
      <c r="M16" s="844"/>
      <c r="N16" s="844"/>
      <c r="O16" s="844"/>
      <c r="P16" s="851"/>
      <c r="Q16" s="840">
        <v>5</v>
      </c>
      <c r="R16" s="847"/>
      <c r="S16" s="840" t="s">
        <v>49</v>
      </c>
      <c r="T16" s="856" t="s">
        <v>47</v>
      </c>
      <c r="U16" s="802"/>
    </row>
    <row r="17" spans="1:21" ht="10.5" customHeight="1">
      <c r="A17" s="842" t="s">
        <v>287</v>
      </c>
      <c r="B17" s="843" t="s">
        <v>441</v>
      </c>
      <c r="C17" s="1037" t="s">
        <v>567</v>
      </c>
      <c r="D17" s="1034" t="s">
        <v>2</v>
      </c>
      <c r="E17" s="857">
        <v>2</v>
      </c>
      <c r="F17" s="858">
        <v>2</v>
      </c>
      <c r="G17" s="858"/>
      <c r="H17" s="858"/>
      <c r="I17" s="858"/>
      <c r="J17" s="1033" t="s">
        <v>77</v>
      </c>
      <c r="K17" s="850"/>
      <c r="L17" s="846"/>
      <c r="M17" s="859"/>
      <c r="N17" s="846"/>
      <c r="O17" s="846"/>
      <c r="P17" s="839"/>
      <c r="Q17" s="860">
        <v>4</v>
      </c>
      <c r="R17" s="847"/>
      <c r="S17" s="861" t="s">
        <v>49</v>
      </c>
      <c r="T17" s="856" t="s">
        <v>47</v>
      </c>
      <c r="U17" s="802"/>
    </row>
    <row r="18" spans="1:21" ht="10.5" customHeight="1">
      <c r="A18" s="862"/>
      <c r="B18" s="824"/>
      <c r="C18" s="852"/>
      <c r="D18" s="1035"/>
      <c r="E18" s="840"/>
      <c r="F18" s="845"/>
      <c r="G18" s="845"/>
      <c r="H18" s="845"/>
      <c r="I18" s="845"/>
      <c r="J18" s="838"/>
      <c r="K18" s="832"/>
      <c r="L18" s="846"/>
      <c r="M18" s="846"/>
      <c r="N18" s="845"/>
      <c r="O18" s="845"/>
      <c r="P18" s="838"/>
      <c r="Q18" s="840"/>
      <c r="R18" s="847"/>
      <c r="S18" s="840"/>
      <c r="T18" s="841"/>
      <c r="U18" s="802"/>
    </row>
    <row r="19" spans="1:21" ht="10.5" customHeight="1">
      <c r="A19" s="834"/>
      <c r="B19" s="835" t="s">
        <v>15</v>
      </c>
      <c r="C19" s="844"/>
      <c r="D19" s="847"/>
      <c r="E19" s="840"/>
      <c r="F19" s="849"/>
      <c r="G19" s="849"/>
      <c r="H19" s="849"/>
      <c r="I19" s="849"/>
      <c r="J19" s="847"/>
      <c r="K19" s="850"/>
      <c r="L19" s="844"/>
      <c r="M19" s="844"/>
      <c r="N19" s="844"/>
      <c r="O19" s="844"/>
      <c r="P19" s="851"/>
      <c r="Q19" s="863">
        <f>SUM(Q20:Q23)</f>
        <v>20</v>
      </c>
      <c r="R19" s="839"/>
      <c r="S19" s="840"/>
      <c r="T19" s="841"/>
      <c r="U19" s="802"/>
    </row>
    <row r="20" spans="1:21" ht="10.5" customHeight="1">
      <c r="A20" s="864" t="s">
        <v>146</v>
      </c>
      <c r="B20" s="843" t="s">
        <v>127</v>
      </c>
      <c r="C20" s="852" t="s">
        <v>238</v>
      </c>
      <c r="D20" s="1034" t="s">
        <v>81</v>
      </c>
      <c r="E20" s="857">
        <v>4</v>
      </c>
      <c r="F20" s="858">
        <v>2</v>
      </c>
      <c r="G20" s="858"/>
      <c r="H20" s="858"/>
      <c r="I20" s="858"/>
      <c r="J20" s="1033" t="s">
        <v>77</v>
      </c>
      <c r="K20" s="850"/>
      <c r="L20" s="846"/>
      <c r="M20" s="859"/>
      <c r="N20" s="846"/>
      <c r="O20" s="846"/>
      <c r="P20" s="839"/>
      <c r="Q20" s="860">
        <v>6</v>
      </c>
      <c r="R20" s="847"/>
      <c r="S20" s="861" t="s">
        <v>49</v>
      </c>
      <c r="T20" s="856" t="s">
        <v>47</v>
      </c>
      <c r="U20" s="802"/>
    </row>
    <row r="21" spans="1:21" ht="10.5" customHeight="1">
      <c r="A21" s="862" t="s">
        <v>595</v>
      </c>
      <c r="B21" s="843" t="s">
        <v>10</v>
      </c>
      <c r="C21" s="852" t="s">
        <v>571</v>
      </c>
      <c r="D21" s="1034" t="s">
        <v>1</v>
      </c>
      <c r="E21" s="857">
        <v>2</v>
      </c>
      <c r="F21" s="858">
        <v>2</v>
      </c>
      <c r="G21" s="858"/>
      <c r="H21" s="858"/>
      <c r="I21" s="858"/>
      <c r="J21" s="1033" t="s">
        <v>77</v>
      </c>
      <c r="K21" s="850"/>
      <c r="L21" s="846"/>
      <c r="M21" s="859"/>
      <c r="N21" s="846"/>
      <c r="O21" s="846"/>
      <c r="P21" s="839"/>
      <c r="Q21" s="840">
        <v>4</v>
      </c>
      <c r="R21" s="847"/>
      <c r="S21" s="861" t="s">
        <v>49</v>
      </c>
      <c r="T21" s="856" t="s">
        <v>47</v>
      </c>
      <c r="U21" s="802"/>
    </row>
    <row r="22" spans="1:21" ht="10.5" customHeight="1">
      <c r="A22" s="842" t="s">
        <v>370</v>
      </c>
      <c r="B22" s="836" t="s">
        <v>495</v>
      </c>
      <c r="C22" s="844" t="s">
        <v>591</v>
      </c>
      <c r="D22" s="847" t="s">
        <v>1</v>
      </c>
      <c r="E22" s="850"/>
      <c r="F22" s="846"/>
      <c r="G22" s="846"/>
      <c r="H22" s="845">
        <v>4</v>
      </c>
      <c r="I22" s="845">
        <v>2</v>
      </c>
      <c r="J22" s="839"/>
      <c r="K22" s="850"/>
      <c r="L22" s="846"/>
      <c r="M22" s="849"/>
      <c r="N22" s="846"/>
      <c r="O22" s="846"/>
      <c r="P22" s="839"/>
      <c r="Q22" s="860">
        <v>6</v>
      </c>
      <c r="R22" s="847"/>
      <c r="S22" s="840" t="s">
        <v>50</v>
      </c>
      <c r="T22" s="841" t="s">
        <v>47</v>
      </c>
      <c r="U22" s="802"/>
    </row>
    <row r="23" spans="1:21" ht="10.5" customHeight="1">
      <c r="A23" s="842" t="s">
        <v>148</v>
      </c>
      <c r="B23" s="843" t="s">
        <v>264</v>
      </c>
      <c r="C23" s="844" t="s">
        <v>533</v>
      </c>
      <c r="D23" s="847" t="s">
        <v>3</v>
      </c>
      <c r="E23" s="832"/>
      <c r="F23" s="845"/>
      <c r="G23" s="845"/>
      <c r="H23" s="845">
        <v>2</v>
      </c>
      <c r="I23" s="845">
        <v>2</v>
      </c>
      <c r="J23" s="838"/>
      <c r="K23" s="850"/>
      <c r="L23" s="846"/>
      <c r="M23" s="846"/>
      <c r="N23" s="846"/>
      <c r="O23" s="846"/>
      <c r="P23" s="839"/>
      <c r="Q23" s="840">
        <v>4</v>
      </c>
      <c r="R23" s="847"/>
      <c r="S23" s="840" t="s">
        <v>50</v>
      </c>
      <c r="T23" s="1038" t="s">
        <v>47</v>
      </c>
      <c r="U23" s="802"/>
    </row>
    <row r="24" spans="1:21" ht="10.5" customHeight="1">
      <c r="A24" s="862"/>
      <c r="B24" s="824"/>
      <c r="C24" s="865"/>
      <c r="D24" s="1035"/>
      <c r="E24" s="832"/>
      <c r="F24" s="845"/>
      <c r="G24" s="845"/>
      <c r="H24" s="845"/>
      <c r="I24" s="845"/>
      <c r="J24" s="838"/>
      <c r="K24" s="832"/>
      <c r="L24" s="846"/>
      <c r="M24" s="846"/>
      <c r="N24" s="845"/>
      <c r="O24" s="845"/>
      <c r="P24" s="838"/>
      <c r="Q24" s="840"/>
      <c r="R24" s="847"/>
      <c r="S24" s="840"/>
      <c r="T24" s="841"/>
      <c r="U24" s="802"/>
    </row>
    <row r="25" spans="1:21" ht="10.5" customHeight="1">
      <c r="A25" s="834"/>
      <c r="B25" s="835" t="s">
        <v>270</v>
      </c>
      <c r="C25" s="852"/>
      <c r="D25" s="1035"/>
      <c r="E25" s="832"/>
      <c r="F25" s="845"/>
      <c r="G25" s="845"/>
      <c r="H25" s="845"/>
      <c r="I25" s="845"/>
      <c r="J25" s="838"/>
      <c r="K25" s="832"/>
      <c r="L25" s="846"/>
      <c r="M25" s="846"/>
      <c r="N25" s="845"/>
      <c r="O25" s="845"/>
      <c r="P25" s="838"/>
      <c r="Q25" s="863"/>
      <c r="R25" s="866">
        <v>17</v>
      </c>
      <c r="S25" s="840"/>
      <c r="T25" s="841"/>
      <c r="U25" s="802"/>
    </row>
    <row r="26" spans="1:21" ht="10.5" customHeight="1">
      <c r="A26" s="842" t="s">
        <v>149</v>
      </c>
      <c r="B26" s="843" t="s">
        <v>217</v>
      </c>
      <c r="C26" s="852" t="s">
        <v>414</v>
      </c>
      <c r="D26" s="1034" t="s">
        <v>3</v>
      </c>
      <c r="E26" s="857"/>
      <c r="F26" s="858"/>
      <c r="G26" s="858"/>
      <c r="H26" s="858"/>
      <c r="I26" s="858"/>
      <c r="J26" s="1033"/>
      <c r="K26" s="857"/>
      <c r="L26" s="858"/>
      <c r="M26" s="858"/>
      <c r="N26" s="858">
        <v>2</v>
      </c>
      <c r="O26" s="858">
        <v>1</v>
      </c>
      <c r="P26" s="1033">
        <v>1</v>
      </c>
      <c r="Q26" s="860"/>
      <c r="R26" s="867">
        <v>4</v>
      </c>
      <c r="S26" s="840" t="s">
        <v>50</v>
      </c>
      <c r="T26" s="841" t="s">
        <v>47</v>
      </c>
      <c r="U26" s="802"/>
    </row>
    <row r="27" spans="1:21" ht="10.5" customHeight="1">
      <c r="A27" s="842" t="s">
        <v>150</v>
      </c>
      <c r="B27" s="843" t="s">
        <v>388</v>
      </c>
      <c r="C27" s="852" t="s">
        <v>561</v>
      </c>
      <c r="D27" s="1034" t="s">
        <v>3</v>
      </c>
      <c r="E27" s="857"/>
      <c r="F27" s="858"/>
      <c r="G27" s="858"/>
      <c r="H27" s="858"/>
      <c r="I27" s="858"/>
      <c r="J27" s="1033"/>
      <c r="K27" s="857">
        <v>2</v>
      </c>
      <c r="L27" s="858">
        <v>1</v>
      </c>
      <c r="M27" s="858">
        <v>2</v>
      </c>
      <c r="N27" s="1039"/>
      <c r="O27" s="1039"/>
      <c r="P27" s="1033"/>
      <c r="Q27" s="860"/>
      <c r="R27" s="867">
        <v>5</v>
      </c>
      <c r="S27" s="840" t="s">
        <v>49</v>
      </c>
      <c r="T27" s="841" t="s">
        <v>47</v>
      </c>
    </row>
    <row r="28" spans="1:21" ht="10.5" customHeight="1">
      <c r="A28" s="842" t="s">
        <v>152</v>
      </c>
      <c r="B28" s="843" t="s">
        <v>106</v>
      </c>
      <c r="C28" s="868" t="s">
        <v>386</v>
      </c>
      <c r="D28" s="1034" t="s">
        <v>3</v>
      </c>
      <c r="E28" s="857"/>
      <c r="F28" s="858"/>
      <c r="G28" s="858"/>
      <c r="H28" s="858"/>
      <c r="I28" s="858"/>
      <c r="J28" s="1033"/>
      <c r="K28" s="857">
        <v>2</v>
      </c>
      <c r="L28" s="858">
        <v>1</v>
      </c>
      <c r="M28" s="858">
        <v>1</v>
      </c>
      <c r="N28" s="858"/>
      <c r="O28" s="858"/>
      <c r="P28" s="1033"/>
      <c r="Q28" s="860"/>
      <c r="R28" s="867">
        <v>4</v>
      </c>
      <c r="S28" s="957" t="s">
        <v>84</v>
      </c>
      <c r="T28" s="1052"/>
      <c r="U28" s="802"/>
    </row>
    <row r="29" spans="1:21" ht="10.5" customHeight="1">
      <c r="A29" s="901" t="s">
        <v>482</v>
      </c>
      <c r="B29" s="869" t="s">
        <v>429</v>
      </c>
      <c r="C29" s="868" t="s">
        <v>386</v>
      </c>
      <c r="D29" s="1034" t="s">
        <v>3</v>
      </c>
      <c r="E29" s="857"/>
      <c r="F29" s="858"/>
      <c r="G29" s="858"/>
      <c r="H29" s="858"/>
      <c r="I29" s="858"/>
      <c r="J29" s="1033"/>
      <c r="K29" s="857"/>
      <c r="L29" s="858"/>
      <c r="M29" s="1039"/>
      <c r="N29" s="858"/>
      <c r="O29" s="858"/>
      <c r="P29" s="1033">
        <v>4</v>
      </c>
      <c r="Q29" s="860"/>
      <c r="R29" s="867">
        <v>4</v>
      </c>
      <c r="S29" s="840" t="s">
        <v>476</v>
      </c>
      <c r="T29" s="870"/>
      <c r="U29" s="802"/>
    </row>
    <row r="30" spans="1:21" ht="10.5" customHeight="1">
      <c r="A30" s="823"/>
      <c r="B30" s="824"/>
      <c r="C30" s="848"/>
      <c r="D30" s="1035"/>
      <c r="E30" s="827"/>
      <c r="F30" s="871"/>
      <c r="G30" s="871"/>
      <c r="H30" s="871"/>
      <c r="I30" s="871"/>
      <c r="J30" s="829"/>
      <c r="K30" s="827"/>
      <c r="L30" s="871"/>
      <c r="M30" s="871"/>
      <c r="N30" s="871"/>
      <c r="O30" s="871"/>
      <c r="P30" s="829"/>
      <c r="Q30" s="840"/>
      <c r="R30" s="847"/>
      <c r="S30" s="840"/>
      <c r="T30" s="841"/>
      <c r="U30" s="802"/>
    </row>
    <row r="31" spans="1:21" ht="10.5" customHeight="1">
      <c r="A31" s="834"/>
      <c r="B31" s="835" t="s">
        <v>271</v>
      </c>
      <c r="C31" s="844"/>
      <c r="D31" s="847"/>
      <c r="E31" s="832"/>
      <c r="F31" s="845"/>
      <c r="G31" s="845"/>
      <c r="H31" s="845"/>
      <c r="I31" s="845"/>
      <c r="J31" s="838"/>
      <c r="K31" s="832"/>
      <c r="L31" s="845"/>
      <c r="M31" s="845"/>
      <c r="N31" s="845"/>
      <c r="O31" s="845"/>
      <c r="P31" s="838"/>
      <c r="Q31" s="872"/>
      <c r="R31" s="866">
        <v>8</v>
      </c>
      <c r="S31" s="840"/>
      <c r="T31" s="841"/>
      <c r="U31" s="802"/>
    </row>
    <row r="32" spans="1:21" ht="10.35" customHeight="1">
      <c r="A32" s="842" t="s">
        <v>317</v>
      </c>
      <c r="B32" s="836" t="s">
        <v>362</v>
      </c>
      <c r="C32" s="852" t="s">
        <v>96</v>
      </c>
      <c r="D32" s="847" t="s">
        <v>81</v>
      </c>
      <c r="E32" s="832"/>
      <c r="F32" s="845"/>
      <c r="G32" s="845"/>
      <c r="H32" s="845"/>
      <c r="I32" s="845"/>
      <c r="J32" s="838"/>
      <c r="K32" s="832">
        <v>2</v>
      </c>
      <c r="L32" s="845"/>
      <c r="M32" s="845">
        <v>1</v>
      </c>
      <c r="N32" s="845"/>
      <c r="O32" s="845"/>
      <c r="P32" s="838"/>
      <c r="Q32" s="840"/>
      <c r="R32" s="847">
        <v>4</v>
      </c>
      <c r="S32" s="957" t="s">
        <v>84</v>
      </c>
      <c r="T32" s="1052"/>
      <c r="U32" s="802"/>
    </row>
    <row r="33" spans="1:21" ht="10.5" customHeight="1">
      <c r="A33" s="842" t="s">
        <v>151</v>
      </c>
      <c r="B33" s="843" t="s">
        <v>448</v>
      </c>
      <c r="C33" s="852" t="s">
        <v>447</v>
      </c>
      <c r="D33" s="1034" t="s">
        <v>3</v>
      </c>
      <c r="E33" s="857"/>
      <c r="F33" s="858"/>
      <c r="G33" s="858"/>
      <c r="H33" s="858"/>
      <c r="I33" s="858"/>
      <c r="J33" s="1033"/>
      <c r="K33" s="832">
        <v>2</v>
      </c>
      <c r="L33" s="858">
        <v>1</v>
      </c>
      <c r="M33" s="858">
        <v>1</v>
      </c>
      <c r="N33" s="858"/>
      <c r="O33" s="858"/>
      <c r="P33" s="1033"/>
      <c r="Q33" s="860"/>
      <c r="R33" s="867">
        <v>4</v>
      </c>
      <c r="S33" s="840" t="s">
        <v>84</v>
      </c>
      <c r="T33" s="841"/>
      <c r="U33" s="802"/>
    </row>
    <row r="34" spans="1:21" ht="10.5" customHeight="1">
      <c r="A34" s="842"/>
      <c r="B34" s="836"/>
      <c r="C34" s="844"/>
      <c r="D34" s="847"/>
      <c r="E34" s="832"/>
      <c r="F34" s="845"/>
      <c r="G34" s="845"/>
      <c r="H34" s="845"/>
      <c r="I34" s="845"/>
      <c r="J34" s="838"/>
      <c r="K34" s="832"/>
      <c r="L34" s="845"/>
      <c r="M34" s="845"/>
      <c r="N34" s="845"/>
      <c r="O34" s="845"/>
      <c r="P34" s="838"/>
      <c r="Q34" s="840"/>
      <c r="R34" s="847"/>
      <c r="S34" s="840"/>
      <c r="T34" s="841"/>
      <c r="U34" s="802"/>
    </row>
    <row r="35" spans="1:21" ht="10.7" customHeight="1">
      <c r="A35" s="842"/>
      <c r="B35" s="873" t="s">
        <v>94</v>
      </c>
      <c r="C35" s="843"/>
      <c r="D35" s="1034"/>
      <c r="E35" s="857"/>
      <c r="F35" s="1032"/>
      <c r="G35" s="1032"/>
      <c r="H35" s="1032"/>
      <c r="I35" s="1032"/>
      <c r="J35" s="1033"/>
      <c r="K35" s="857"/>
      <c r="L35" s="1032"/>
      <c r="M35" s="1032"/>
      <c r="N35" s="1032"/>
      <c r="O35" s="1032"/>
      <c r="P35" s="1033"/>
      <c r="Q35" s="860"/>
      <c r="R35" s="866">
        <v>8</v>
      </c>
      <c r="S35" s="840"/>
      <c r="T35" s="841"/>
      <c r="U35" s="802"/>
    </row>
    <row r="36" spans="1:21" ht="10.7" customHeight="1">
      <c r="A36" s="842" t="s">
        <v>153</v>
      </c>
      <c r="B36" s="843" t="s">
        <v>103</v>
      </c>
      <c r="C36" s="843" t="s">
        <v>5</v>
      </c>
      <c r="D36" s="1034" t="s">
        <v>3</v>
      </c>
      <c r="E36" s="857"/>
      <c r="F36" s="1032"/>
      <c r="G36" s="1032"/>
      <c r="H36" s="1032"/>
      <c r="I36" s="1032"/>
      <c r="J36" s="874"/>
      <c r="K36" s="1135">
        <v>2</v>
      </c>
      <c r="L36" s="1136"/>
      <c r="M36" s="1136"/>
      <c r="N36" s="1136"/>
      <c r="O36" s="1136"/>
      <c r="P36" s="1137"/>
      <c r="Q36" s="860"/>
      <c r="R36" s="867">
        <v>8</v>
      </c>
      <c r="S36" s="840" t="s">
        <v>83</v>
      </c>
      <c r="T36" s="841"/>
      <c r="U36" s="802"/>
    </row>
    <row r="37" spans="1:21" ht="10.7" customHeight="1">
      <c r="A37" s="842"/>
      <c r="B37" s="875"/>
      <c r="C37" s="843"/>
      <c r="D37" s="1034"/>
      <c r="E37" s="857"/>
      <c r="F37" s="1032"/>
      <c r="G37" s="1032"/>
      <c r="H37" s="1032"/>
      <c r="I37" s="1032"/>
      <c r="J37" s="874"/>
      <c r="K37" s="876"/>
      <c r="L37" s="835"/>
      <c r="M37" s="835"/>
      <c r="N37" s="835"/>
      <c r="O37" s="835"/>
      <c r="P37" s="839"/>
      <c r="Q37" s="860"/>
      <c r="R37" s="877"/>
      <c r="S37" s="840"/>
      <c r="T37" s="841"/>
      <c r="U37" s="802"/>
    </row>
    <row r="38" spans="1:21" ht="10.7" customHeight="1">
      <c r="A38" s="842"/>
      <c r="B38" s="835" t="s">
        <v>78</v>
      </c>
      <c r="C38" s="836"/>
      <c r="D38" s="1040"/>
      <c r="E38" s="1125">
        <v>28</v>
      </c>
      <c r="F38" s="1126"/>
      <c r="G38" s="1126"/>
      <c r="H38" s="1126"/>
      <c r="I38" s="1126"/>
      <c r="J38" s="1126"/>
      <c r="K38" s="1126"/>
      <c r="L38" s="1126"/>
      <c r="M38" s="1126"/>
      <c r="N38" s="1126"/>
      <c r="O38" s="1126"/>
      <c r="P38" s="1127"/>
      <c r="Q38" s="1029">
        <v>5</v>
      </c>
      <c r="R38" s="838">
        <v>23</v>
      </c>
      <c r="S38" s="840"/>
      <c r="T38" s="841"/>
      <c r="U38" s="802"/>
    </row>
    <row r="39" spans="1:21" ht="10.7" customHeight="1">
      <c r="A39" s="842" t="s">
        <v>205</v>
      </c>
      <c r="B39" s="843" t="s">
        <v>449</v>
      </c>
      <c r="C39" s="843" t="s">
        <v>450</v>
      </c>
      <c r="D39" s="1041" t="s">
        <v>1</v>
      </c>
      <c r="E39" s="1031"/>
      <c r="F39" s="1032"/>
      <c r="G39" s="1032"/>
      <c r="H39" s="1032"/>
      <c r="I39" s="1032"/>
      <c r="J39" s="874"/>
      <c r="K39" s="880">
        <v>2</v>
      </c>
      <c r="L39" s="881">
        <v>1</v>
      </c>
      <c r="M39" s="881"/>
      <c r="N39" s="881"/>
      <c r="O39" s="881"/>
      <c r="P39" s="882"/>
      <c r="Q39" s="883"/>
      <c r="R39" s="867">
        <v>3</v>
      </c>
      <c r="S39" s="840" t="s">
        <v>49</v>
      </c>
      <c r="T39" s="841" t="s">
        <v>47</v>
      </c>
      <c r="U39" s="802"/>
    </row>
    <row r="40" spans="1:21" ht="10.7" customHeight="1">
      <c r="A40" s="842" t="s">
        <v>592</v>
      </c>
      <c r="B40" s="836" t="s">
        <v>107</v>
      </c>
      <c r="C40" s="843" t="s">
        <v>597</v>
      </c>
      <c r="D40" s="1040" t="s">
        <v>1</v>
      </c>
      <c r="E40" s="884"/>
      <c r="F40" s="885"/>
      <c r="G40" s="885"/>
      <c r="H40" s="885">
        <v>2</v>
      </c>
      <c r="I40" s="885">
        <v>2</v>
      </c>
      <c r="J40" s="886"/>
      <c r="K40" s="887"/>
      <c r="L40" s="836"/>
      <c r="M40" s="836"/>
      <c r="N40" s="836"/>
      <c r="O40" s="836"/>
      <c r="P40" s="888"/>
      <c r="Q40" s="889">
        <v>4</v>
      </c>
      <c r="R40" s="847"/>
      <c r="S40" s="840" t="s">
        <v>50</v>
      </c>
      <c r="T40" s="841" t="s">
        <v>47</v>
      </c>
      <c r="U40" s="802"/>
    </row>
    <row r="41" spans="1:21" ht="10.7" customHeight="1">
      <c r="A41" s="842" t="s">
        <v>318</v>
      </c>
      <c r="B41" s="890" t="s">
        <v>298</v>
      </c>
      <c r="C41" s="836" t="s">
        <v>119</v>
      </c>
      <c r="D41" s="1040" t="s">
        <v>8</v>
      </c>
      <c r="E41" s="884"/>
      <c r="F41" s="885"/>
      <c r="G41" s="885"/>
      <c r="H41" s="885"/>
      <c r="I41" s="885"/>
      <c r="J41" s="886"/>
      <c r="K41" s="887"/>
      <c r="L41" s="836"/>
      <c r="M41" s="836"/>
      <c r="N41" s="885">
        <v>3</v>
      </c>
      <c r="O41" s="885">
        <v>1</v>
      </c>
      <c r="P41" s="888"/>
      <c r="Q41" s="1054"/>
      <c r="R41" s="847">
        <v>4</v>
      </c>
      <c r="S41" s="840" t="s">
        <v>50</v>
      </c>
      <c r="T41" s="841" t="s">
        <v>47</v>
      </c>
      <c r="U41" s="802"/>
    </row>
    <row r="42" spans="1:21" ht="11.25" customHeight="1">
      <c r="A42" s="891" t="s">
        <v>517</v>
      </c>
      <c r="B42" s="892" t="s">
        <v>515</v>
      </c>
      <c r="C42" s="843" t="s">
        <v>516</v>
      </c>
      <c r="D42" s="1040" t="s">
        <v>65</v>
      </c>
      <c r="E42" s="889"/>
      <c r="F42" s="893"/>
      <c r="G42" s="1032"/>
      <c r="H42" s="1032"/>
      <c r="I42" s="1032"/>
      <c r="J42" s="874"/>
      <c r="K42" s="894">
        <v>2</v>
      </c>
      <c r="L42" s="895">
        <v>1</v>
      </c>
      <c r="M42" s="895"/>
      <c r="N42" s="896"/>
      <c r="O42" s="895"/>
      <c r="P42" s="897"/>
      <c r="Q42" s="898"/>
      <c r="R42" s="899">
        <v>3</v>
      </c>
      <c r="S42" s="900" t="s">
        <v>49</v>
      </c>
      <c r="T42" s="841" t="s">
        <v>47</v>
      </c>
      <c r="U42" s="802"/>
    </row>
    <row r="43" spans="1:21" ht="10.7" customHeight="1">
      <c r="A43" s="901" t="s">
        <v>155</v>
      </c>
      <c r="B43" s="902" t="s">
        <v>299</v>
      </c>
      <c r="C43" s="903" t="s">
        <v>74</v>
      </c>
      <c r="D43" s="1042" t="s">
        <v>3</v>
      </c>
      <c r="E43" s="904"/>
      <c r="F43" s="905"/>
      <c r="G43" s="905"/>
      <c r="H43" s="905"/>
      <c r="I43" s="905"/>
      <c r="J43" s="906"/>
      <c r="K43" s="904">
        <v>2</v>
      </c>
      <c r="L43" s="905">
        <v>2</v>
      </c>
      <c r="M43" s="905">
        <v>2</v>
      </c>
      <c r="N43" s="905"/>
      <c r="O43" s="905"/>
      <c r="P43" s="907"/>
      <c r="Q43" s="908"/>
      <c r="R43" s="909">
        <v>6</v>
      </c>
      <c r="S43" s="910" t="s">
        <v>84</v>
      </c>
      <c r="T43" s="911"/>
      <c r="U43" s="802"/>
    </row>
    <row r="44" spans="1:21" ht="10.7" customHeight="1">
      <c r="A44" s="842" t="s">
        <v>156</v>
      </c>
      <c r="B44" s="843" t="s">
        <v>550</v>
      </c>
      <c r="C44" s="912" t="s">
        <v>401</v>
      </c>
      <c r="D44" s="1041" t="s">
        <v>4</v>
      </c>
      <c r="E44" s="880"/>
      <c r="F44" s="881"/>
      <c r="G44" s="881"/>
      <c r="H44" s="881"/>
      <c r="I44" s="881"/>
      <c r="J44" s="913"/>
      <c r="K44" s="880">
        <v>2</v>
      </c>
      <c r="L44" s="881">
        <v>1</v>
      </c>
      <c r="M44" s="881"/>
      <c r="N44" s="881"/>
      <c r="O44" s="881"/>
      <c r="P44" s="882"/>
      <c r="Q44" s="914"/>
      <c r="R44" s="915">
        <v>3</v>
      </c>
      <c r="S44" s="900" t="s">
        <v>49</v>
      </c>
      <c r="T44" s="841" t="s">
        <v>47</v>
      </c>
      <c r="U44" s="802"/>
    </row>
    <row r="45" spans="1:21" ht="10.5" customHeight="1">
      <c r="A45" s="842" t="s">
        <v>157</v>
      </c>
      <c r="B45" s="843" t="s">
        <v>551</v>
      </c>
      <c r="C45" s="912" t="s">
        <v>401</v>
      </c>
      <c r="D45" s="1041" t="s">
        <v>4</v>
      </c>
      <c r="E45" s="880"/>
      <c r="F45" s="881"/>
      <c r="G45" s="881"/>
      <c r="H45" s="881"/>
      <c r="I45" s="881"/>
      <c r="J45" s="913"/>
      <c r="K45" s="880"/>
      <c r="L45" s="881"/>
      <c r="M45" s="881"/>
      <c r="N45" s="881">
        <v>2</v>
      </c>
      <c r="O45" s="881">
        <v>1</v>
      </c>
      <c r="P45" s="882"/>
      <c r="Q45" s="914"/>
      <c r="R45" s="915">
        <v>3</v>
      </c>
      <c r="S45" s="900" t="s">
        <v>50</v>
      </c>
      <c r="T45" s="841" t="s">
        <v>47</v>
      </c>
      <c r="U45" s="802"/>
    </row>
    <row r="46" spans="1:21" ht="10.7" customHeight="1">
      <c r="A46" s="842" t="s">
        <v>208</v>
      </c>
      <c r="B46" s="843" t="s">
        <v>552</v>
      </c>
      <c r="C46" s="843" t="s">
        <v>95</v>
      </c>
      <c r="D46" s="1041" t="s">
        <v>8</v>
      </c>
      <c r="E46" s="880">
        <v>2</v>
      </c>
      <c r="F46" s="881">
        <v>1</v>
      </c>
      <c r="G46" s="881"/>
      <c r="H46" s="881"/>
      <c r="I46" s="881"/>
      <c r="J46" s="913"/>
      <c r="K46" s="887"/>
      <c r="L46" s="836"/>
      <c r="M46" s="836"/>
      <c r="N46" s="836"/>
      <c r="O46" s="836"/>
      <c r="P46" s="888"/>
      <c r="Q46" s="889">
        <v>4</v>
      </c>
      <c r="R46" s="916"/>
      <c r="S46" s="900" t="s">
        <v>84</v>
      </c>
      <c r="T46" s="841"/>
      <c r="U46" s="802"/>
    </row>
    <row r="47" spans="1:21" ht="10.5" customHeight="1">
      <c r="A47" s="842" t="s">
        <v>207</v>
      </c>
      <c r="B47" s="843" t="s">
        <v>553</v>
      </c>
      <c r="C47" s="843" t="s">
        <v>95</v>
      </c>
      <c r="D47" s="1041" t="s">
        <v>8</v>
      </c>
      <c r="E47" s="880"/>
      <c r="F47" s="881"/>
      <c r="G47" s="881"/>
      <c r="H47" s="881"/>
      <c r="I47" s="881"/>
      <c r="J47" s="913"/>
      <c r="K47" s="884">
        <v>2</v>
      </c>
      <c r="L47" s="885">
        <v>2</v>
      </c>
      <c r="M47" s="836"/>
      <c r="N47" s="836"/>
      <c r="O47" s="836"/>
      <c r="P47" s="888"/>
      <c r="Q47" s="889"/>
      <c r="R47" s="916">
        <v>4</v>
      </c>
      <c r="S47" s="900" t="s">
        <v>84</v>
      </c>
      <c r="T47" s="841"/>
      <c r="U47" s="802"/>
    </row>
    <row r="48" spans="1:21" ht="10.7" customHeight="1">
      <c r="A48" s="842" t="s">
        <v>209</v>
      </c>
      <c r="B48" s="843" t="s">
        <v>554</v>
      </c>
      <c r="C48" s="836" t="s">
        <v>95</v>
      </c>
      <c r="D48" s="1041" t="s">
        <v>8</v>
      </c>
      <c r="E48" s="880"/>
      <c r="F48" s="881"/>
      <c r="G48" s="881"/>
      <c r="H48" s="881"/>
      <c r="I48" s="881"/>
      <c r="J48" s="913"/>
      <c r="K48" s="880"/>
      <c r="L48" s="881"/>
      <c r="M48" s="881"/>
      <c r="N48" s="881">
        <v>2</v>
      </c>
      <c r="O48" s="881">
        <v>1</v>
      </c>
      <c r="P48" s="882"/>
      <c r="Q48" s="914"/>
      <c r="R48" s="915">
        <v>3</v>
      </c>
      <c r="S48" s="900" t="s">
        <v>85</v>
      </c>
      <c r="T48" s="841"/>
      <c r="U48" s="802"/>
    </row>
    <row r="49" spans="1:21" ht="10.5" customHeight="1">
      <c r="A49" s="842" t="s">
        <v>158</v>
      </c>
      <c r="B49" s="843" t="s">
        <v>9</v>
      </c>
      <c r="C49" s="843" t="s">
        <v>23</v>
      </c>
      <c r="D49" s="1041" t="s">
        <v>3</v>
      </c>
      <c r="E49" s="880"/>
      <c r="F49" s="881"/>
      <c r="G49" s="881"/>
      <c r="H49" s="881"/>
      <c r="I49" s="881"/>
      <c r="J49" s="913"/>
      <c r="K49" s="880"/>
      <c r="L49" s="881"/>
      <c r="M49" s="881"/>
      <c r="N49" s="881">
        <v>2</v>
      </c>
      <c r="O49" s="881">
        <v>2</v>
      </c>
      <c r="P49" s="917"/>
      <c r="Q49" s="914"/>
      <c r="R49" s="915">
        <v>4</v>
      </c>
      <c r="S49" s="900" t="s">
        <v>85</v>
      </c>
      <c r="T49" s="841"/>
      <c r="U49" s="802"/>
    </row>
    <row r="50" spans="1:21" ht="10.5" customHeight="1">
      <c r="A50" s="1055" t="s">
        <v>568</v>
      </c>
      <c r="B50" s="1056" t="s">
        <v>569</v>
      </c>
      <c r="C50" s="1056" t="s">
        <v>570</v>
      </c>
      <c r="D50" s="1057" t="s">
        <v>3</v>
      </c>
      <c r="E50" s="1058"/>
      <c r="F50" s="1059"/>
      <c r="G50" s="1059"/>
      <c r="H50" s="1059">
        <v>2</v>
      </c>
      <c r="I50" s="1059"/>
      <c r="J50" s="1060">
        <v>2</v>
      </c>
      <c r="K50" s="1058"/>
      <c r="L50" s="1059"/>
      <c r="M50" s="1059"/>
      <c r="N50" s="1059"/>
      <c r="O50" s="1059"/>
      <c r="P50" s="1061"/>
      <c r="Q50" s="1062">
        <v>5</v>
      </c>
      <c r="R50" s="1063"/>
      <c r="S50" s="1064" t="s">
        <v>50</v>
      </c>
      <c r="T50" s="1065" t="s">
        <v>47</v>
      </c>
      <c r="U50" s="802"/>
    </row>
    <row r="51" spans="1:21" ht="10.7" customHeight="1">
      <c r="A51" s="842" t="s">
        <v>234</v>
      </c>
      <c r="B51" s="918" t="s">
        <v>378</v>
      </c>
      <c r="C51" s="918" t="s">
        <v>221</v>
      </c>
      <c r="D51" s="1043" t="s">
        <v>8</v>
      </c>
      <c r="E51" s="919"/>
      <c r="F51" s="920"/>
      <c r="G51" s="920"/>
      <c r="H51" s="920"/>
      <c r="I51" s="920"/>
      <c r="J51" s="921"/>
      <c r="K51" s="919"/>
      <c r="L51" s="920"/>
      <c r="M51" s="920"/>
      <c r="N51" s="920">
        <v>2</v>
      </c>
      <c r="O51" s="920">
        <v>1</v>
      </c>
      <c r="P51" s="922">
        <v>2</v>
      </c>
      <c r="Q51" s="914"/>
      <c r="R51" s="915">
        <v>5</v>
      </c>
      <c r="S51" s="900" t="s">
        <v>85</v>
      </c>
      <c r="T51" s="841"/>
      <c r="U51" s="802"/>
    </row>
    <row r="52" spans="1:21" ht="10.7" customHeight="1">
      <c r="A52" s="842" t="s">
        <v>383</v>
      </c>
      <c r="B52" s="923" t="s">
        <v>321</v>
      </c>
      <c r="C52" s="836" t="s">
        <v>105</v>
      </c>
      <c r="D52" s="1040" t="s">
        <v>70</v>
      </c>
      <c r="E52" s="889"/>
      <c r="F52" s="893"/>
      <c r="G52" s="1032"/>
      <c r="H52" s="1032"/>
      <c r="I52" s="1032"/>
      <c r="J52" s="874"/>
      <c r="K52" s="880"/>
      <c r="L52" s="881"/>
      <c r="M52" s="881"/>
      <c r="N52" s="881">
        <v>4</v>
      </c>
      <c r="O52" s="881">
        <v>2</v>
      </c>
      <c r="P52" s="882"/>
      <c r="Q52" s="914"/>
      <c r="R52" s="915">
        <v>6</v>
      </c>
      <c r="S52" s="900" t="s">
        <v>50</v>
      </c>
      <c r="T52" s="841" t="s">
        <v>47</v>
      </c>
      <c r="U52" s="802"/>
    </row>
    <row r="53" spans="1:21" ht="11.1" customHeight="1">
      <c r="A53" s="842" t="s">
        <v>159</v>
      </c>
      <c r="B53" s="843" t="s">
        <v>572</v>
      </c>
      <c r="C53" s="843" t="s">
        <v>125</v>
      </c>
      <c r="D53" s="1041" t="s">
        <v>3</v>
      </c>
      <c r="E53" s="880"/>
      <c r="F53" s="881"/>
      <c r="G53" s="881"/>
      <c r="H53" s="881"/>
      <c r="I53" s="881"/>
      <c r="J53" s="913"/>
      <c r="K53" s="880"/>
      <c r="L53" s="881"/>
      <c r="M53" s="881"/>
      <c r="N53" s="881">
        <v>2</v>
      </c>
      <c r="O53" s="881">
        <v>1</v>
      </c>
      <c r="P53" s="882">
        <v>2</v>
      </c>
      <c r="Q53" s="914"/>
      <c r="R53" s="915">
        <v>6</v>
      </c>
      <c r="S53" s="900" t="s">
        <v>49</v>
      </c>
      <c r="T53" s="841" t="s">
        <v>47</v>
      </c>
      <c r="U53" s="802"/>
    </row>
    <row r="54" spans="1:21" ht="10.5" customHeight="1">
      <c r="A54" s="924" t="s">
        <v>489</v>
      </c>
      <c r="B54" s="843" t="s">
        <v>490</v>
      </c>
      <c r="C54" s="843" t="s">
        <v>491</v>
      </c>
      <c r="D54" s="1041" t="s">
        <v>3</v>
      </c>
      <c r="E54" s="880">
        <v>2</v>
      </c>
      <c r="F54" s="881">
        <v>2</v>
      </c>
      <c r="G54" s="881"/>
      <c r="H54" s="881"/>
      <c r="I54" s="881"/>
      <c r="J54" s="913"/>
      <c r="K54" s="880"/>
      <c r="L54" s="881"/>
      <c r="M54" s="881"/>
      <c r="N54" s="881"/>
      <c r="O54" s="881"/>
      <c r="P54" s="882"/>
      <c r="Q54" s="914">
        <v>4</v>
      </c>
      <c r="R54" s="915"/>
      <c r="S54" s="900" t="s">
        <v>49</v>
      </c>
      <c r="T54" s="841" t="s">
        <v>47</v>
      </c>
      <c r="U54" s="802"/>
    </row>
    <row r="55" spans="1:21" ht="10.9" customHeight="1">
      <c r="A55" s="925" t="s">
        <v>492</v>
      </c>
      <c r="B55" s="926" t="s">
        <v>493</v>
      </c>
      <c r="C55" s="926" t="s">
        <v>90</v>
      </c>
      <c r="D55" s="938" t="s">
        <v>3</v>
      </c>
      <c r="E55" s="927"/>
      <c r="F55" s="928"/>
      <c r="G55" s="928"/>
      <c r="H55" s="928">
        <v>2</v>
      </c>
      <c r="I55" s="928">
        <v>2</v>
      </c>
      <c r="J55" s="929"/>
      <c r="K55" s="927"/>
      <c r="L55" s="928"/>
      <c r="M55" s="928"/>
      <c r="N55" s="928"/>
      <c r="O55" s="928"/>
      <c r="P55" s="930"/>
      <c r="Q55" s="931">
        <v>4</v>
      </c>
      <c r="R55" s="932"/>
      <c r="S55" s="933" t="s">
        <v>50</v>
      </c>
      <c r="T55" s="934" t="s">
        <v>47</v>
      </c>
    </row>
    <row r="56" spans="1:21" ht="10.9" customHeight="1">
      <c r="A56" s="946" t="s">
        <v>541</v>
      </c>
      <c r="B56" s="947" t="s">
        <v>542</v>
      </c>
      <c r="C56" s="948" t="s">
        <v>543</v>
      </c>
      <c r="D56" s="1044" t="s">
        <v>3</v>
      </c>
      <c r="E56" s="949"/>
      <c r="F56" s="950"/>
      <c r="G56" s="950"/>
      <c r="H56" s="950"/>
      <c r="I56" s="950"/>
      <c r="J56" s="951">
        <v>6</v>
      </c>
      <c r="K56" s="1045"/>
      <c r="L56" s="1046"/>
      <c r="M56" s="1046"/>
      <c r="N56" s="1047"/>
      <c r="O56" s="1048"/>
      <c r="P56" s="1049">
        <v>6</v>
      </c>
      <c r="Q56" s="1050">
        <v>6</v>
      </c>
      <c r="R56" s="1051">
        <v>6</v>
      </c>
      <c r="S56" s="957" t="s">
        <v>85</v>
      </c>
      <c r="T56" s="958" t="s">
        <v>442</v>
      </c>
    </row>
    <row r="57" spans="1:21" ht="10.9" customHeight="1">
      <c r="A57" s="935" t="s">
        <v>160</v>
      </c>
      <c r="B57" s="926" t="s">
        <v>68</v>
      </c>
      <c r="C57" s="926" t="s">
        <v>218</v>
      </c>
      <c r="D57" s="938" t="s">
        <v>8</v>
      </c>
      <c r="E57" s="936"/>
      <c r="F57" s="937"/>
      <c r="G57" s="937"/>
      <c r="H57" s="937"/>
      <c r="I57" s="937"/>
      <c r="J57" s="938"/>
      <c r="K57" s="927">
        <v>4</v>
      </c>
      <c r="L57" s="928">
        <v>2</v>
      </c>
      <c r="M57" s="928"/>
      <c r="N57" s="928"/>
      <c r="O57" s="928"/>
      <c r="P57" s="930"/>
      <c r="Q57" s="931"/>
      <c r="R57" s="932">
        <v>6</v>
      </c>
      <c r="S57" s="933" t="s">
        <v>49</v>
      </c>
      <c r="T57" s="934" t="s">
        <v>47</v>
      </c>
    </row>
    <row r="58" spans="1:21" ht="10.5" customHeight="1">
      <c r="A58" s="939" t="s">
        <v>382</v>
      </c>
      <c r="B58" s="843" t="s">
        <v>503</v>
      </c>
      <c r="C58" s="843" t="s">
        <v>329</v>
      </c>
      <c r="D58" s="1041" t="s">
        <v>3</v>
      </c>
      <c r="E58" s="940">
        <v>2</v>
      </c>
      <c r="F58" s="941">
        <v>1</v>
      </c>
      <c r="G58" s="941"/>
      <c r="H58" s="941"/>
      <c r="I58" s="941"/>
      <c r="J58" s="856"/>
      <c r="K58" s="942"/>
      <c r="L58" s="943"/>
      <c r="M58" s="835"/>
      <c r="N58" s="835"/>
      <c r="O58" s="835"/>
      <c r="P58" s="1030"/>
      <c r="Q58" s="914">
        <v>4</v>
      </c>
      <c r="R58" s="945"/>
      <c r="S58" s="900" t="s">
        <v>49</v>
      </c>
      <c r="T58" s="841" t="s">
        <v>47</v>
      </c>
      <c r="U58" s="802"/>
    </row>
    <row r="59" spans="1:21" ht="12" customHeight="1">
      <c r="A59" s="842" t="s">
        <v>161</v>
      </c>
      <c r="B59" s="843" t="s">
        <v>93</v>
      </c>
      <c r="C59" s="843" t="s">
        <v>387</v>
      </c>
      <c r="D59" s="1041" t="s">
        <v>8</v>
      </c>
      <c r="E59" s="880"/>
      <c r="F59" s="941"/>
      <c r="G59" s="941"/>
      <c r="H59" s="941"/>
      <c r="I59" s="941"/>
      <c r="J59" s="856"/>
      <c r="K59" s="880"/>
      <c r="L59" s="881"/>
      <c r="M59" s="881"/>
      <c r="N59" s="881">
        <v>4</v>
      </c>
      <c r="O59" s="881">
        <v>2</v>
      </c>
      <c r="P59" s="882"/>
      <c r="Q59" s="914"/>
      <c r="R59" s="915">
        <v>6</v>
      </c>
      <c r="S59" s="900" t="s">
        <v>50</v>
      </c>
      <c r="T59" s="841" t="s">
        <v>47</v>
      </c>
      <c r="U59" s="802"/>
    </row>
    <row r="60" spans="1:21" ht="10.7" customHeight="1">
      <c r="A60" s="842" t="s">
        <v>320</v>
      </c>
      <c r="B60" s="843" t="s">
        <v>412</v>
      </c>
      <c r="C60" s="843" t="s">
        <v>25</v>
      </c>
      <c r="D60" s="1041" t="s">
        <v>3</v>
      </c>
      <c r="E60" s="880"/>
      <c r="F60" s="941"/>
      <c r="G60" s="941"/>
      <c r="H60" s="941"/>
      <c r="I60" s="941"/>
      <c r="J60" s="856"/>
      <c r="K60" s="880"/>
      <c r="L60" s="881"/>
      <c r="M60" s="881"/>
      <c r="N60" s="881"/>
      <c r="O60" s="881"/>
      <c r="P60" s="882">
        <v>3</v>
      </c>
      <c r="Q60" s="914"/>
      <c r="R60" s="915">
        <v>3</v>
      </c>
      <c r="S60" s="900" t="s">
        <v>85</v>
      </c>
      <c r="T60" s="841"/>
      <c r="U60" s="802"/>
    </row>
    <row r="61" spans="1:21" ht="10.7" customHeight="1">
      <c r="A61" s="842" t="s">
        <v>162</v>
      </c>
      <c r="B61" s="843" t="s">
        <v>76</v>
      </c>
      <c r="C61" s="836" t="s">
        <v>600</v>
      </c>
      <c r="D61" s="1041" t="s">
        <v>8</v>
      </c>
      <c r="E61" s="940"/>
      <c r="F61" s="941"/>
      <c r="G61" s="941"/>
      <c r="H61" s="941"/>
      <c r="I61" s="941"/>
      <c r="J61" s="856"/>
      <c r="K61" s="880"/>
      <c r="L61" s="881"/>
      <c r="M61" s="881"/>
      <c r="N61" s="881">
        <v>4</v>
      </c>
      <c r="O61" s="881">
        <v>2</v>
      </c>
      <c r="P61" s="882"/>
      <c r="Q61" s="914"/>
      <c r="R61" s="915">
        <v>6</v>
      </c>
      <c r="S61" s="900" t="s">
        <v>50</v>
      </c>
      <c r="T61" s="841" t="s">
        <v>47</v>
      </c>
      <c r="U61" s="802"/>
    </row>
    <row r="62" spans="1:21" ht="10.7" customHeight="1">
      <c r="A62" s="924" t="s">
        <v>154</v>
      </c>
      <c r="B62" s="843" t="s">
        <v>475</v>
      </c>
      <c r="C62" s="843" t="s">
        <v>494</v>
      </c>
      <c r="D62" s="1041" t="s">
        <v>8</v>
      </c>
      <c r="E62" s="880"/>
      <c r="F62" s="881"/>
      <c r="G62" s="881"/>
      <c r="H62" s="881">
        <v>2</v>
      </c>
      <c r="I62" s="881">
        <v>2</v>
      </c>
      <c r="J62" s="913"/>
      <c r="K62" s="887"/>
      <c r="L62" s="836"/>
      <c r="M62" s="836"/>
      <c r="N62" s="836"/>
      <c r="O62" s="836"/>
      <c r="P62" s="888"/>
      <c r="Q62" s="889">
        <v>4</v>
      </c>
      <c r="R62" s="916"/>
      <c r="S62" s="900" t="s">
        <v>50</v>
      </c>
      <c r="T62" s="841" t="s">
        <v>47</v>
      </c>
      <c r="U62" s="802"/>
    </row>
    <row r="63" spans="1:21" ht="12" customHeight="1">
      <c r="A63" s="946" t="s">
        <v>437</v>
      </c>
      <c r="B63" s="1066" t="s">
        <v>573</v>
      </c>
      <c r="C63" s="948" t="s">
        <v>326</v>
      </c>
      <c r="D63" s="1044" t="s">
        <v>3</v>
      </c>
      <c r="E63" s="949">
        <v>2</v>
      </c>
      <c r="F63" s="950">
        <v>1</v>
      </c>
      <c r="G63" s="950">
        <v>2</v>
      </c>
      <c r="H63" s="950"/>
      <c r="I63" s="950"/>
      <c r="J63" s="951"/>
      <c r="K63" s="952"/>
      <c r="L63" s="953"/>
      <c r="M63" s="953"/>
      <c r="N63" s="953"/>
      <c r="O63" s="953"/>
      <c r="P63" s="954"/>
      <c r="Q63" s="955">
        <v>5</v>
      </c>
      <c r="R63" s="956"/>
      <c r="S63" s="957" t="s">
        <v>49</v>
      </c>
      <c r="T63" s="958" t="s">
        <v>47</v>
      </c>
      <c r="U63" s="802"/>
    </row>
    <row r="64" spans="1:21" ht="10.7" customHeight="1">
      <c r="A64" s="842" t="s">
        <v>324</v>
      </c>
      <c r="B64" s="843" t="s">
        <v>259</v>
      </c>
      <c r="C64" s="843" t="s">
        <v>119</v>
      </c>
      <c r="D64" s="1041" t="s">
        <v>8</v>
      </c>
      <c r="E64" s="1031"/>
      <c r="F64" s="1032"/>
      <c r="G64" s="1032"/>
      <c r="H64" s="1032"/>
      <c r="I64" s="1032"/>
      <c r="J64" s="874"/>
      <c r="K64" s="880">
        <v>3</v>
      </c>
      <c r="L64" s="881">
        <v>1</v>
      </c>
      <c r="M64" s="881"/>
      <c r="N64" s="881"/>
      <c r="O64" s="881"/>
      <c r="P64" s="882"/>
      <c r="Q64" s="883"/>
      <c r="R64" s="916">
        <v>4</v>
      </c>
      <c r="S64" s="900" t="s">
        <v>49</v>
      </c>
      <c r="T64" s="841" t="s">
        <v>47</v>
      </c>
      <c r="U64" s="802"/>
    </row>
    <row r="65" spans="1:21" ht="10.7" customHeight="1">
      <c r="A65" s="842"/>
      <c r="B65" s="843"/>
      <c r="C65" s="836"/>
      <c r="D65" s="629"/>
      <c r="E65" s="880"/>
      <c r="F65" s="881"/>
      <c r="G65" s="881"/>
      <c r="H65" s="881"/>
      <c r="I65" s="881"/>
      <c r="J65" s="913"/>
      <c r="K65" s="879"/>
      <c r="L65" s="835"/>
      <c r="M65" s="835"/>
      <c r="N65" s="837"/>
      <c r="O65" s="837"/>
      <c r="P65" s="959"/>
      <c r="Q65" s="889"/>
      <c r="R65" s="916"/>
      <c r="S65" s="900"/>
      <c r="T65" s="841"/>
      <c r="U65" s="802"/>
    </row>
    <row r="66" spans="1:21" ht="10.7" customHeight="1">
      <c r="A66" s="842"/>
      <c r="B66" s="835" t="s">
        <v>524</v>
      </c>
      <c r="C66" s="836"/>
      <c r="D66" s="878"/>
      <c r="E66" s="879"/>
      <c r="F66" s="837"/>
      <c r="G66" s="837"/>
      <c r="H66" s="837"/>
      <c r="I66" s="837"/>
      <c r="J66" s="833"/>
      <c r="K66" s="876"/>
      <c r="L66" s="835"/>
      <c r="M66" s="835"/>
      <c r="N66" s="835"/>
      <c r="O66" s="835"/>
      <c r="P66" s="944"/>
      <c r="Q66" s="1125">
        <f>SUM(Q67:R70)</f>
        <v>8</v>
      </c>
      <c r="R66" s="1128"/>
      <c r="S66" s="900"/>
      <c r="T66" s="841"/>
      <c r="U66" s="802"/>
    </row>
    <row r="67" spans="1:21" ht="10.7" customHeight="1">
      <c r="A67" s="960" t="s">
        <v>519</v>
      </c>
      <c r="B67" s="961" t="s">
        <v>520</v>
      </c>
      <c r="C67" s="961" t="s">
        <v>5</v>
      </c>
      <c r="D67" s="962" t="s">
        <v>518</v>
      </c>
      <c r="E67" s="963">
        <v>2</v>
      </c>
      <c r="F67" s="828"/>
      <c r="G67" s="828"/>
      <c r="H67" s="828"/>
      <c r="I67" s="828"/>
      <c r="J67" s="964"/>
      <c r="K67" s="963"/>
      <c r="L67" s="828"/>
      <c r="M67" s="828"/>
      <c r="N67" s="828"/>
      <c r="O67" s="828"/>
      <c r="P67" s="965"/>
      <c r="Q67" s="966">
        <v>2</v>
      </c>
      <c r="R67" s="967"/>
      <c r="S67" s="900" t="s">
        <v>84</v>
      </c>
      <c r="T67" s="841"/>
      <c r="U67" s="802"/>
    </row>
    <row r="68" spans="1:21" ht="10.7" customHeight="1">
      <c r="A68" s="960" t="s">
        <v>519</v>
      </c>
      <c r="B68" s="961" t="s">
        <v>521</v>
      </c>
      <c r="C68" s="961" t="s">
        <v>5</v>
      </c>
      <c r="D68" s="962" t="s">
        <v>518</v>
      </c>
      <c r="E68" s="963"/>
      <c r="F68" s="828"/>
      <c r="G68" s="828"/>
      <c r="H68" s="828">
        <v>2</v>
      </c>
      <c r="I68" s="828"/>
      <c r="J68" s="964"/>
      <c r="K68" s="963"/>
      <c r="L68" s="828"/>
      <c r="M68" s="828"/>
      <c r="N68" s="828"/>
      <c r="O68" s="828"/>
      <c r="P68" s="965"/>
      <c r="Q68" s="966">
        <v>2</v>
      </c>
      <c r="R68" s="967"/>
      <c r="S68" s="900" t="s">
        <v>85</v>
      </c>
      <c r="T68" s="841"/>
      <c r="U68" s="802"/>
    </row>
    <row r="69" spans="1:21" ht="10.7" customHeight="1">
      <c r="A69" s="960" t="s">
        <v>519</v>
      </c>
      <c r="B69" s="961" t="s">
        <v>522</v>
      </c>
      <c r="C69" s="961" t="s">
        <v>5</v>
      </c>
      <c r="D69" s="962" t="s">
        <v>518</v>
      </c>
      <c r="E69" s="963"/>
      <c r="F69" s="828"/>
      <c r="G69" s="828"/>
      <c r="H69" s="828"/>
      <c r="I69" s="828"/>
      <c r="J69" s="964"/>
      <c r="K69" s="963">
        <v>2</v>
      </c>
      <c r="L69" s="828"/>
      <c r="M69" s="828"/>
      <c r="N69" s="828"/>
      <c r="O69" s="828"/>
      <c r="P69" s="965"/>
      <c r="Q69" s="966"/>
      <c r="R69" s="967">
        <v>2</v>
      </c>
      <c r="S69" s="900" t="s">
        <v>84</v>
      </c>
      <c r="T69" s="841"/>
      <c r="U69" s="802"/>
    </row>
    <row r="70" spans="1:21" ht="10.7" customHeight="1">
      <c r="A70" s="960" t="s">
        <v>519</v>
      </c>
      <c r="B70" s="961" t="s">
        <v>523</v>
      </c>
      <c r="C70" s="961" t="s">
        <v>5</v>
      </c>
      <c r="D70" s="962" t="s">
        <v>518</v>
      </c>
      <c r="E70" s="963"/>
      <c r="F70" s="828"/>
      <c r="G70" s="828"/>
      <c r="H70" s="828"/>
      <c r="I70" s="828"/>
      <c r="J70" s="964"/>
      <c r="K70" s="963"/>
      <c r="L70" s="828"/>
      <c r="M70" s="828"/>
      <c r="N70" s="828">
        <v>2</v>
      </c>
      <c r="O70" s="828"/>
      <c r="P70" s="965"/>
      <c r="Q70" s="966"/>
      <c r="R70" s="967">
        <v>2</v>
      </c>
      <c r="S70" s="900" t="s">
        <v>85</v>
      </c>
      <c r="T70" s="841"/>
      <c r="U70" s="802"/>
    </row>
    <row r="71" spans="1:21" ht="10.7" customHeight="1">
      <c r="A71" s="862"/>
      <c r="B71" s="843"/>
      <c r="C71" s="836"/>
      <c r="D71" s="878"/>
      <c r="E71" s="879"/>
      <c r="F71" s="837"/>
      <c r="G71" s="837"/>
      <c r="H71" s="885"/>
      <c r="I71" s="885"/>
      <c r="J71" s="833"/>
      <c r="K71" s="879"/>
      <c r="L71" s="835"/>
      <c r="M71" s="835"/>
      <c r="N71" s="837"/>
      <c r="O71" s="837"/>
      <c r="P71" s="959"/>
      <c r="Q71" s="889"/>
      <c r="R71" s="916"/>
      <c r="S71" s="900"/>
      <c r="T71" s="841"/>
      <c r="U71" s="802"/>
    </row>
    <row r="72" spans="1:21" ht="10.7" customHeight="1">
      <c r="A72" s="842"/>
      <c r="B72" s="835" t="s">
        <v>212</v>
      </c>
      <c r="C72" s="836"/>
      <c r="D72" s="878"/>
      <c r="E72" s="968"/>
      <c r="F72" s="969"/>
      <c r="G72" s="969"/>
      <c r="H72" s="837"/>
      <c r="I72" s="837"/>
      <c r="J72" s="833"/>
      <c r="K72" s="879"/>
      <c r="L72" s="837"/>
      <c r="M72" s="837"/>
      <c r="N72" s="837"/>
      <c r="O72" s="837"/>
      <c r="P72" s="959"/>
      <c r="Q72" s="879">
        <f>SUM(Q38+Q19+Q13+Q7)+(Q66/2)</f>
        <v>60</v>
      </c>
      <c r="R72" s="970">
        <f>SUM(R38+R31+R25)+(Q66/2)</f>
        <v>52</v>
      </c>
      <c r="S72" s="900"/>
      <c r="T72" s="841"/>
      <c r="U72" s="802"/>
    </row>
    <row r="73" spans="1:21" s="22" customFormat="1" ht="10.7" customHeight="1">
      <c r="A73" s="118"/>
      <c r="C73" s="18"/>
      <c r="D73" s="83"/>
      <c r="F73" s="79"/>
      <c r="G73" s="79"/>
      <c r="H73" s="79"/>
      <c r="I73" s="79"/>
      <c r="J73" s="79"/>
      <c r="K73" s="18"/>
      <c r="L73" s="79"/>
      <c r="M73" s="79"/>
      <c r="U73" s="18"/>
    </row>
    <row r="74" spans="1:21" s="22" customFormat="1" ht="10.7" customHeight="1">
      <c r="B74" s="22" t="s">
        <v>399</v>
      </c>
      <c r="C74" s="18"/>
      <c r="D74" s="86"/>
      <c r="E74" s="79"/>
      <c r="F74" s="79"/>
      <c r="G74" s="79"/>
      <c r="U74" s="18"/>
    </row>
    <row r="75" spans="1:21" s="22" customFormat="1" ht="10.7" customHeight="1">
      <c r="B75" s="20" t="s">
        <v>395</v>
      </c>
      <c r="C75" s="18"/>
      <c r="D75" s="86"/>
      <c r="E75" s="79"/>
      <c r="F75" s="79"/>
      <c r="G75" s="79"/>
      <c r="U75" s="18"/>
    </row>
    <row r="76" spans="1:21" s="22" customFormat="1" ht="10.7" customHeight="1">
      <c r="B76" s="18"/>
      <c r="C76" s="18"/>
      <c r="D76" s="86"/>
      <c r="E76" s="79"/>
      <c r="F76" s="79"/>
      <c r="G76" s="79"/>
      <c r="U76" s="18"/>
    </row>
    <row r="77" spans="1:21" s="22" customFormat="1">
      <c r="A77" s="118"/>
      <c r="B77" s="971"/>
      <c r="C77" s="18"/>
      <c r="D77" s="83"/>
      <c r="Q77" s="83"/>
      <c r="R77" s="83"/>
      <c r="S77" s="18"/>
      <c r="T77" s="18"/>
      <c r="U77" s="18"/>
    </row>
    <row r="78" spans="1:21" s="22" customFormat="1">
      <c r="A78" s="118"/>
      <c r="C78" s="18"/>
      <c r="D78" s="83"/>
      <c r="Q78" s="83"/>
      <c r="R78" s="83"/>
      <c r="S78" s="18"/>
      <c r="T78" s="18"/>
      <c r="U78" s="18"/>
    </row>
    <row r="79" spans="1:21" s="22" customFormat="1">
      <c r="A79" s="118"/>
      <c r="C79" s="18"/>
      <c r="D79" s="83"/>
      <c r="Q79" s="83"/>
      <c r="R79" s="83"/>
      <c r="S79" s="18"/>
      <c r="T79" s="18"/>
      <c r="U79" s="18"/>
    </row>
    <row r="80" spans="1:21" s="22" customFormat="1">
      <c r="A80" s="118"/>
      <c r="C80" s="18"/>
      <c r="D80" s="83"/>
      <c r="Q80" s="83"/>
      <c r="R80" s="83"/>
      <c r="S80" s="18"/>
      <c r="T80" s="18"/>
      <c r="U80" s="18"/>
    </row>
  </sheetData>
  <sortState ref="A39:T67">
    <sortCondition ref="B39:B67"/>
  </sortState>
  <customSheetViews>
    <customSheetView guid="{35C15312-F4BD-4B4F-A34E-C6F4AFD81DB6}" showPageBreaks="1" showGridLines="0" printArea="1" view="pageBreakPreview">
      <selection activeCell="B80" sqref="B80"/>
      <pageMargins left="0.39370078740157483" right="0.19685039370078741" top="0.59055118110236227" bottom="0.39370078740157483" header="0.31496062992125984" footer="0.31496062992125984"/>
      <printOptions horizontalCentered="1"/>
      <pageSetup paperSize="9" scale="80" orientation="portrait" horizontalDpi="1200" verticalDpi="1200" r:id="rId1"/>
    </customSheetView>
    <customSheetView guid="{3FFE6733-80AA-4F90-8AF3-88159F52CF90}" showPageBreaks="1" showGridLines="0" printArea="1" topLeftCell="A23">
      <selection activeCell="D48" sqref="D48"/>
      <pageMargins left="0.39370078740157483" right="0.19685039370078741" top="0.59055118110236227" bottom="0.39370078740157483" header="0.31496062992125984" footer="0.31496062992125984"/>
      <printOptions horizontalCentered="1"/>
      <pageSetup paperSize="9" scale="80" orientation="portrait" horizontalDpi="1200" verticalDpi="1200" r:id="rId2"/>
    </customSheetView>
    <customSheetView guid="{B4870D45-B16C-4461-9AAB-FA7CED4DDC8A}" scale="106" showPageBreaks="1" showGridLines="0" printArea="1" topLeftCell="B37">
      <selection activeCell="C41" sqref="C41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1200" verticalDpi="1200" r:id="rId3"/>
    </customSheetView>
    <customSheetView guid="{135EA8D9-62CB-4296-8E12-4D65433DFF71}" showPageBreaks="1" showGridLines="0" printArea="1">
      <selection activeCell="D44" sqref="D44:D45"/>
      <pageMargins left="0.39370078740157483" right="0.19685039370078741" top="0.59055118110236227" bottom="0.39370078740157483" header="0.31496062992125984" footer="0.31496062992125984"/>
      <printOptions horizontalCentered="1"/>
      <pageSetup paperSize="9" scale="80" orientation="portrait" horizontalDpi="1200" verticalDpi="1200" r:id="rId4"/>
    </customSheetView>
    <customSheetView guid="{3BEAE31C-DC41-415B-8137-2A3BA5A9B85C}" showPageBreaks="1" showGridLines="0" printArea="1" view="pageBreakPreview" topLeftCell="A11">
      <selection activeCell="U33" sqref="U33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1200" verticalDpi="1200" r:id="rId5"/>
    </customSheetView>
    <customSheetView guid="{5B02180A-2D10-4BC2-8D45-A1BC443BCC4C}" scale="175" showPageBreaks="1" showGridLines="0" printArea="1" view="pageBreakPreview" topLeftCell="A29">
      <selection activeCell="D52" sqref="D52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1200" verticalDpi="1200" r:id="rId6"/>
    </customSheetView>
    <customSheetView guid="{296C6F08-E9F9-45E0-8164-56389548C43B}" showGridLines="0" printArea="1" topLeftCell="A45">
      <selection activeCell="C76" sqref="C76"/>
      <pageMargins left="0.39370078740157483" right="0.19685039370078741" top="0.59055118110236227" bottom="0.39370078740157483" header="0.31496062992125984" footer="0.31496062992125984"/>
      <printOptions horizontalCentered="1"/>
      <pageSetup paperSize="9" scale="80" orientation="portrait" horizontalDpi="1200" verticalDpi="1200" r:id="rId7"/>
    </customSheetView>
    <customSheetView guid="{9DFD178A-93E2-4449-A0F3-20361C2E50F0}" showPageBreaks="1" showGridLines="0" printArea="1" topLeftCell="A28">
      <selection activeCell="G75" sqref="G75"/>
      <pageMargins left="0.39370078740157483" right="0.19685039370078741" top="0.59055118110236227" bottom="0.39370078740157483" header="0.31496062992125984" footer="0.31496062992125984"/>
      <printOptions horizontalCentered="1"/>
      <pageSetup paperSize="9" scale="80" orientation="portrait" horizontalDpi="1200" verticalDpi="1200" r:id="rId8"/>
    </customSheetView>
    <customSheetView guid="{166B2492-A782-46D3-AE64-C0FDE29552B0}" scale="106" showPageBreaks="1" showGridLines="0" printArea="1" topLeftCell="A21">
      <selection activeCell="T24" sqref="T24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1200" verticalDpi="1200" r:id="rId9"/>
    </customSheetView>
  </customSheetViews>
  <mergeCells count="8">
    <mergeCell ref="E38:P38"/>
    <mergeCell ref="Q66:R66"/>
    <mergeCell ref="E2:J2"/>
    <mergeCell ref="K2:P2"/>
    <mergeCell ref="E3:P3"/>
    <mergeCell ref="Q3:R3"/>
    <mergeCell ref="Q4:R4"/>
    <mergeCell ref="K36:P36"/>
  </mergeCells>
  <printOptions horizontalCentered="1"/>
  <pageMargins left="0.39370078740157483" right="0.19685039370078741" top="0.59055118110236227" bottom="0.39370078740157483" header="0.31496062992125984" footer="0.31496062992125984"/>
  <pageSetup paperSize="9" scale="80" orientation="portrait" horizontalDpi="1200" verticalDpi="1200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showGridLines="0" view="pageBreakPreview" zoomScaleNormal="100" zoomScaleSheetLayoutView="100" workbookViewId="0"/>
  </sheetViews>
  <sheetFormatPr baseColWidth="10" defaultColWidth="12" defaultRowHeight="9"/>
  <cols>
    <col min="1" max="1" width="9.83203125" style="470" bestFit="1" customWidth="1"/>
    <col min="2" max="2" width="44.33203125" style="470" customWidth="1"/>
    <col min="3" max="3" width="26" style="470" customWidth="1"/>
    <col min="4" max="4" width="9.6640625" style="470" customWidth="1"/>
    <col min="5" max="5" width="2.1640625" style="470" customWidth="1"/>
    <col min="6" max="6" width="2.5" style="470" customWidth="1"/>
    <col min="7" max="7" width="3" style="470" customWidth="1"/>
    <col min="8" max="8" width="3.1640625" style="470" customWidth="1"/>
    <col min="9" max="11" width="2.6640625" style="470" customWidth="1"/>
    <col min="12" max="12" width="2.5" style="470" customWidth="1"/>
    <col min="13" max="13" width="2.1640625" style="470" customWidth="1"/>
    <col min="14" max="14" width="2.6640625" style="470" customWidth="1"/>
    <col min="15" max="15" width="3.1640625" style="470" customWidth="1"/>
    <col min="16" max="16" width="3" style="470" customWidth="1"/>
    <col min="17" max="17" width="2.6640625" style="470" customWidth="1"/>
    <col min="18" max="18" width="3.1640625" style="470" customWidth="1"/>
    <col min="19" max="19" width="2.6640625" style="470" customWidth="1"/>
    <col min="20" max="20" width="3.1640625" style="470" customWidth="1"/>
    <col min="21" max="21" width="10.1640625" style="470" customWidth="1"/>
    <col min="22" max="22" width="11.5" style="470" customWidth="1"/>
    <col min="23" max="23" width="10.6640625" style="470" customWidth="1"/>
    <col min="24" max="24" width="12" style="85"/>
    <col min="25" max="16384" width="12" style="470"/>
  </cols>
  <sheetData>
    <row r="1" spans="1:24" ht="15.75">
      <c r="A1" s="790" t="s">
        <v>497</v>
      </c>
      <c r="B1" s="97" t="s">
        <v>37</v>
      </c>
      <c r="C1" s="99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165"/>
      <c r="P1" s="165"/>
      <c r="Q1" s="165"/>
      <c r="R1" s="101"/>
      <c r="S1" s="101"/>
      <c r="T1" s="101"/>
      <c r="U1" s="165"/>
      <c r="V1" s="12"/>
      <c r="W1" s="106" t="s">
        <v>41</v>
      </c>
    </row>
    <row r="2" spans="1:24" ht="15.75">
      <c r="A2" s="21"/>
      <c r="B2" s="97"/>
      <c r="C2" s="99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698"/>
      <c r="P2" s="101"/>
      <c r="Q2" s="101"/>
      <c r="R2" s="698"/>
      <c r="S2" s="101"/>
      <c r="T2" s="101"/>
      <c r="U2" s="101"/>
      <c r="V2" s="181"/>
      <c r="W2" s="99"/>
    </row>
    <row r="3" spans="1:24" ht="10.5" customHeight="1">
      <c r="A3" s="701" t="s">
        <v>144</v>
      </c>
      <c r="B3" s="702" t="s">
        <v>36</v>
      </c>
      <c r="C3" s="703" t="s">
        <v>11</v>
      </c>
      <c r="D3" s="704" t="s">
        <v>6</v>
      </c>
      <c r="E3" s="1140" t="s">
        <v>75</v>
      </c>
      <c r="F3" s="1141"/>
      <c r="G3" s="1141"/>
      <c r="H3" s="1141"/>
      <c r="I3" s="1141"/>
      <c r="J3" s="1141"/>
      <c r="K3" s="1141"/>
      <c r="L3" s="1141"/>
      <c r="M3" s="705"/>
      <c r="N3" s="706"/>
      <c r="O3" s="1142" t="s">
        <v>38</v>
      </c>
      <c r="P3" s="1141"/>
      <c r="Q3" s="1141"/>
      <c r="R3" s="1141"/>
      <c r="S3" s="1141"/>
      <c r="T3" s="1143"/>
      <c r="U3" s="707" t="s">
        <v>17</v>
      </c>
      <c r="V3" s="708" t="s">
        <v>44</v>
      </c>
      <c r="W3" s="704" t="s">
        <v>45</v>
      </c>
    </row>
    <row r="4" spans="1:24" ht="10.5" customHeight="1">
      <c r="A4" s="31"/>
      <c r="B4" s="121"/>
      <c r="C4" s="709" t="s">
        <v>135</v>
      </c>
      <c r="D4" s="40"/>
      <c r="E4" s="1144"/>
      <c r="F4" s="1145"/>
      <c r="G4" s="1145"/>
      <c r="H4" s="1145"/>
      <c r="I4" s="1145"/>
      <c r="J4" s="1145"/>
      <c r="K4" s="1145"/>
      <c r="L4" s="1145"/>
      <c r="M4" s="123"/>
      <c r="N4" s="710"/>
      <c r="O4" s="125"/>
      <c r="P4" s="79" t="s">
        <v>309</v>
      </c>
      <c r="Q4" s="126"/>
      <c r="R4" s="79"/>
      <c r="S4" s="79" t="s">
        <v>310</v>
      </c>
      <c r="T4" s="127"/>
      <c r="U4" s="39"/>
      <c r="V4" s="126" t="s">
        <v>46</v>
      </c>
      <c r="W4" s="40" t="s">
        <v>398</v>
      </c>
    </row>
    <row r="5" spans="1:24" ht="10.5" customHeight="1">
      <c r="A5" s="41"/>
      <c r="B5" s="133"/>
      <c r="C5" s="711" t="s">
        <v>18</v>
      </c>
      <c r="D5" s="49"/>
      <c r="E5" s="49"/>
      <c r="F5" s="712"/>
      <c r="G5" s="712"/>
      <c r="H5" s="712"/>
      <c r="I5" s="712"/>
      <c r="J5" s="712"/>
      <c r="K5" s="712"/>
      <c r="L5" s="712"/>
      <c r="M5" s="712"/>
      <c r="N5" s="713"/>
      <c r="O5" s="137" t="s">
        <v>12</v>
      </c>
      <c r="P5" s="138" t="s">
        <v>13</v>
      </c>
      <c r="Q5" s="138" t="s">
        <v>14</v>
      </c>
      <c r="R5" s="139" t="s">
        <v>12</v>
      </c>
      <c r="S5" s="138" t="s">
        <v>13</v>
      </c>
      <c r="T5" s="140" t="s">
        <v>14</v>
      </c>
      <c r="U5" s="48"/>
      <c r="V5" s="714" t="s">
        <v>397</v>
      </c>
      <c r="W5" s="49"/>
    </row>
    <row r="6" spans="1:24" ht="10.5" customHeight="1">
      <c r="A6" s="715"/>
      <c r="B6" s="716"/>
      <c r="C6" s="717"/>
      <c r="D6" s="718"/>
      <c r="E6" s="1146"/>
      <c r="F6" s="1147"/>
      <c r="G6" s="1147"/>
      <c r="H6" s="1147"/>
      <c r="I6" s="1147"/>
      <c r="J6" s="1147"/>
      <c r="K6" s="1147"/>
      <c r="L6" s="1147"/>
      <c r="M6" s="719"/>
      <c r="N6" s="720"/>
      <c r="O6" s="137"/>
      <c r="P6" s="138"/>
      <c r="Q6" s="138"/>
      <c r="R6" s="139"/>
      <c r="S6" s="138"/>
      <c r="T6" s="140"/>
      <c r="U6" s="485"/>
      <c r="V6" s="721"/>
      <c r="W6" s="153"/>
    </row>
    <row r="7" spans="1:24" ht="10.5" customHeight="1">
      <c r="A7" s="227"/>
      <c r="B7" s="722" t="s">
        <v>113</v>
      </c>
      <c r="C7" s="723"/>
      <c r="D7" s="724"/>
      <c r="E7" s="123"/>
      <c r="F7" s="123"/>
      <c r="G7" s="123"/>
      <c r="H7" s="123"/>
      <c r="I7" s="123"/>
      <c r="J7" s="123"/>
      <c r="K7" s="123"/>
      <c r="L7" s="123"/>
      <c r="M7" s="123"/>
      <c r="N7" s="710"/>
      <c r="O7" s="725"/>
      <c r="P7" s="726"/>
      <c r="Q7" s="727"/>
      <c r="R7" s="728"/>
      <c r="S7" s="727"/>
      <c r="T7" s="729"/>
      <c r="U7" s="730">
        <v>72</v>
      </c>
      <c r="V7" s="731"/>
      <c r="W7" s="732"/>
    </row>
    <row r="8" spans="1:24" ht="10.5" customHeight="1">
      <c r="A8" s="733"/>
      <c r="B8" s="561"/>
      <c r="C8" s="484"/>
      <c r="D8" s="354"/>
      <c r="E8" s="6"/>
      <c r="F8" s="734"/>
      <c r="G8" s="734"/>
      <c r="H8" s="734"/>
      <c r="I8" s="734"/>
      <c r="J8" s="734"/>
      <c r="K8" s="734"/>
      <c r="L8" s="734"/>
      <c r="M8" s="734"/>
      <c r="N8" s="735"/>
      <c r="O8" s="736"/>
      <c r="P8" s="6"/>
      <c r="Q8" s="237"/>
      <c r="R8" s="237"/>
      <c r="S8" s="237"/>
      <c r="T8" s="737"/>
      <c r="U8" s="738"/>
      <c r="V8" s="739"/>
      <c r="W8" s="6"/>
    </row>
    <row r="9" spans="1:24" ht="10.5" customHeight="1">
      <c r="A9" s="740"/>
      <c r="B9" s="741" t="s">
        <v>114</v>
      </c>
      <c r="C9" s="507"/>
      <c r="D9" s="237"/>
      <c r="E9" s="6"/>
      <c r="F9" s="734"/>
      <c r="G9" s="734"/>
      <c r="H9" s="734"/>
      <c r="I9" s="734"/>
      <c r="J9" s="734"/>
      <c r="K9" s="734"/>
      <c r="L9" s="734"/>
      <c r="M9" s="734"/>
      <c r="N9" s="735"/>
      <c r="O9" s="736"/>
      <c r="P9" s="6"/>
      <c r="Q9" s="237"/>
      <c r="R9" s="237"/>
      <c r="S9" s="237"/>
      <c r="T9" s="737"/>
      <c r="U9" s="738" t="s">
        <v>426</v>
      </c>
      <c r="V9" s="739"/>
      <c r="W9" s="6"/>
    </row>
    <row r="10" spans="1:24" ht="10.5" customHeight="1">
      <c r="A10" s="740" t="s">
        <v>163</v>
      </c>
      <c r="B10" s="742" t="s">
        <v>108</v>
      </c>
      <c r="C10" s="428" t="s">
        <v>596</v>
      </c>
      <c r="D10" s="237" t="s">
        <v>3</v>
      </c>
      <c r="E10" s="6"/>
      <c r="F10" s="734" t="s">
        <v>99</v>
      </c>
      <c r="G10" s="734" t="s">
        <v>102</v>
      </c>
      <c r="H10" s="734" t="s">
        <v>332</v>
      </c>
      <c r="I10" s="734" t="s">
        <v>50</v>
      </c>
      <c r="J10" s="734"/>
      <c r="K10" s="734"/>
      <c r="L10" s="734"/>
      <c r="M10" s="734" t="s">
        <v>360</v>
      </c>
      <c r="N10" s="735"/>
      <c r="O10" s="743"/>
      <c r="P10" s="744"/>
      <c r="Q10" s="745"/>
      <c r="R10" s="745">
        <v>4</v>
      </c>
      <c r="S10" s="745">
        <v>3</v>
      </c>
      <c r="T10" s="746"/>
      <c r="U10" s="560">
        <v>7</v>
      </c>
      <c r="V10" s="5" t="s">
        <v>50</v>
      </c>
      <c r="W10" s="6" t="s">
        <v>47</v>
      </c>
    </row>
    <row r="11" spans="1:24" ht="10.5" customHeight="1">
      <c r="A11" s="227" t="s">
        <v>164</v>
      </c>
      <c r="B11" s="747" t="s">
        <v>129</v>
      </c>
      <c r="C11" s="507" t="s">
        <v>16</v>
      </c>
      <c r="D11" s="237" t="s">
        <v>3</v>
      </c>
      <c r="E11" s="6" t="s">
        <v>86</v>
      </c>
      <c r="F11" s="734"/>
      <c r="G11" s="734"/>
      <c r="H11" s="734" t="s">
        <v>332</v>
      </c>
      <c r="I11" s="734"/>
      <c r="J11" s="734"/>
      <c r="K11" s="734" t="s">
        <v>101</v>
      </c>
      <c r="L11" s="734"/>
      <c r="M11" s="734"/>
      <c r="N11" s="735"/>
      <c r="O11" s="743"/>
      <c r="P11" s="744"/>
      <c r="Q11" s="745"/>
      <c r="R11" s="745">
        <v>3</v>
      </c>
      <c r="S11" s="745"/>
      <c r="T11" s="741">
        <v>2</v>
      </c>
      <c r="U11" s="560">
        <v>6</v>
      </c>
      <c r="V11" s="739" t="s">
        <v>50</v>
      </c>
      <c r="W11" s="6" t="s">
        <v>47</v>
      </c>
    </row>
    <row r="12" spans="1:24" ht="10.5" customHeight="1">
      <c r="A12" s="227" t="s">
        <v>166</v>
      </c>
      <c r="B12" s="742" t="s">
        <v>55</v>
      </c>
      <c r="C12" s="748" t="s">
        <v>280</v>
      </c>
      <c r="D12" s="237" t="s">
        <v>8</v>
      </c>
      <c r="E12" s="6"/>
      <c r="F12" s="734"/>
      <c r="G12" s="734"/>
      <c r="H12" s="734" t="s">
        <v>332</v>
      </c>
      <c r="I12" s="734" t="s">
        <v>50</v>
      </c>
      <c r="J12" s="734"/>
      <c r="K12" s="734"/>
      <c r="L12" s="734"/>
      <c r="M12" s="734"/>
      <c r="N12" s="735" t="s">
        <v>366</v>
      </c>
      <c r="O12" s="743">
        <v>4</v>
      </c>
      <c r="P12" s="744">
        <v>2</v>
      </c>
      <c r="Q12" s="745"/>
      <c r="R12" s="745"/>
      <c r="S12" s="745"/>
      <c r="T12" s="741"/>
      <c r="U12" s="560">
        <v>7</v>
      </c>
      <c r="V12" s="739" t="s">
        <v>69</v>
      </c>
      <c r="W12" s="6" t="s">
        <v>47</v>
      </c>
    </row>
    <row r="13" spans="1:24" ht="10.5" customHeight="1">
      <c r="A13" s="227" t="s">
        <v>165</v>
      </c>
      <c r="B13" s="742" t="s">
        <v>365</v>
      </c>
      <c r="C13" s="7" t="s">
        <v>296</v>
      </c>
      <c r="D13" s="237" t="s">
        <v>3</v>
      </c>
      <c r="E13" s="6"/>
      <c r="F13" s="734" t="s">
        <v>99</v>
      </c>
      <c r="G13" s="734" t="s">
        <v>102</v>
      </c>
      <c r="H13" s="734"/>
      <c r="I13" s="734"/>
      <c r="J13" s="734"/>
      <c r="K13" s="734" t="s">
        <v>101</v>
      </c>
      <c r="L13" s="734"/>
      <c r="M13" s="734"/>
      <c r="N13" s="735" t="s">
        <v>366</v>
      </c>
      <c r="O13" s="743"/>
      <c r="P13" s="744"/>
      <c r="Q13" s="745"/>
      <c r="R13" s="745">
        <v>3</v>
      </c>
      <c r="S13" s="745">
        <v>2</v>
      </c>
      <c r="T13" s="741">
        <v>2</v>
      </c>
      <c r="U13" s="560">
        <v>7</v>
      </c>
      <c r="V13" s="1067" t="s">
        <v>50</v>
      </c>
      <c r="W13" s="1068" t="s">
        <v>47</v>
      </c>
    </row>
    <row r="14" spans="1:24" ht="10.5" customHeight="1">
      <c r="A14" s="227" t="s">
        <v>421</v>
      </c>
      <c r="B14" s="8" t="s">
        <v>403</v>
      </c>
      <c r="C14" s="507" t="s">
        <v>326</v>
      </c>
      <c r="D14" s="237" t="s">
        <v>3</v>
      </c>
      <c r="E14" s="6"/>
      <c r="F14" s="734"/>
      <c r="G14" s="734"/>
      <c r="H14" s="734"/>
      <c r="I14" s="734"/>
      <c r="J14" s="734"/>
      <c r="K14" s="734" t="s">
        <v>101</v>
      </c>
      <c r="L14" s="734"/>
      <c r="M14" s="734"/>
      <c r="N14" s="735"/>
      <c r="O14" s="743">
        <v>2</v>
      </c>
      <c r="P14" s="744">
        <v>2</v>
      </c>
      <c r="Q14" s="745">
        <v>2</v>
      </c>
      <c r="R14" s="745"/>
      <c r="S14" s="745"/>
      <c r="T14" s="741"/>
      <c r="U14" s="560">
        <v>6</v>
      </c>
      <c r="V14" s="739" t="s">
        <v>472</v>
      </c>
      <c r="W14" s="6" t="s">
        <v>51</v>
      </c>
      <c r="X14" s="84"/>
    </row>
    <row r="15" spans="1:24" ht="10.5" customHeight="1">
      <c r="A15" s="740" t="s">
        <v>167</v>
      </c>
      <c r="B15" s="749" t="s">
        <v>30</v>
      </c>
      <c r="C15" s="7" t="s">
        <v>19</v>
      </c>
      <c r="D15" s="237" t="s">
        <v>8</v>
      </c>
      <c r="E15" s="6"/>
      <c r="F15" s="734"/>
      <c r="G15" s="734" t="s">
        <v>102</v>
      </c>
      <c r="H15" s="734"/>
      <c r="I15" s="734" t="s">
        <v>50</v>
      </c>
      <c r="J15" s="734"/>
      <c r="K15" s="734" t="s">
        <v>101</v>
      </c>
      <c r="L15" s="734"/>
      <c r="M15" s="734" t="s">
        <v>360</v>
      </c>
      <c r="N15" s="735" t="s">
        <v>366</v>
      </c>
      <c r="O15" s="743">
        <v>3</v>
      </c>
      <c r="P15" s="744">
        <v>2</v>
      </c>
      <c r="Q15" s="745">
        <v>1</v>
      </c>
      <c r="R15" s="745"/>
      <c r="S15" s="745"/>
      <c r="T15" s="741"/>
      <c r="U15" s="560">
        <v>6</v>
      </c>
      <c r="V15" s="739" t="s">
        <v>69</v>
      </c>
      <c r="W15" s="6" t="s">
        <v>47</v>
      </c>
    </row>
    <row r="16" spans="1:24" ht="10.5" customHeight="1">
      <c r="A16" s="227" t="s">
        <v>169</v>
      </c>
      <c r="B16" s="749" t="s">
        <v>80</v>
      </c>
      <c r="C16" s="507" t="s">
        <v>63</v>
      </c>
      <c r="D16" s="237" t="s">
        <v>3</v>
      </c>
      <c r="E16" s="6"/>
      <c r="F16" s="734"/>
      <c r="G16" s="734" t="s">
        <v>102</v>
      </c>
      <c r="H16" s="734"/>
      <c r="I16" s="734"/>
      <c r="J16" s="734"/>
      <c r="K16" s="734" t="s">
        <v>101</v>
      </c>
      <c r="L16" s="734"/>
      <c r="M16" s="734"/>
      <c r="N16" s="735"/>
      <c r="O16" s="743">
        <v>2</v>
      </c>
      <c r="P16" s="744">
        <v>2</v>
      </c>
      <c r="Q16" s="745"/>
      <c r="R16" s="745"/>
      <c r="S16" s="745"/>
      <c r="T16" s="741"/>
      <c r="U16" s="560">
        <v>4</v>
      </c>
      <c r="V16" s="739" t="s">
        <v>49</v>
      </c>
      <c r="W16" s="6" t="s">
        <v>47</v>
      </c>
    </row>
    <row r="17" spans="1:23" ht="10.5" customHeight="1">
      <c r="A17" s="227" t="s">
        <v>381</v>
      </c>
      <c r="B17" s="749" t="s">
        <v>330</v>
      </c>
      <c r="C17" s="507" t="s">
        <v>562</v>
      </c>
      <c r="D17" s="237" t="s">
        <v>8</v>
      </c>
      <c r="E17" s="6"/>
      <c r="F17" s="734" t="s">
        <v>99</v>
      </c>
      <c r="G17" s="734"/>
      <c r="H17" s="734" t="s">
        <v>332</v>
      </c>
      <c r="I17" s="734" t="s">
        <v>50</v>
      </c>
      <c r="J17" s="734"/>
      <c r="K17" s="734" t="s">
        <v>101</v>
      </c>
      <c r="L17" s="734"/>
      <c r="M17" s="734"/>
      <c r="N17" s="735"/>
      <c r="O17" s="750">
        <v>3</v>
      </c>
      <c r="P17" s="751">
        <v>1</v>
      </c>
      <c r="Q17" s="751">
        <v>2</v>
      </c>
      <c r="R17" s="752"/>
      <c r="S17" s="753"/>
      <c r="T17" s="754"/>
      <c r="U17" s="755">
        <v>6</v>
      </c>
      <c r="V17" s="756" t="s">
        <v>49</v>
      </c>
      <c r="W17" s="757" t="s">
        <v>47</v>
      </c>
    </row>
    <row r="18" spans="1:23" ht="10.5" customHeight="1">
      <c r="A18" s="227" t="s">
        <v>193</v>
      </c>
      <c r="B18" s="749" t="s">
        <v>415</v>
      </c>
      <c r="C18" s="7" t="s">
        <v>504</v>
      </c>
      <c r="D18" s="237" t="s">
        <v>3</v>
      </c>
      <c r="E18" s="6"/>
      <c r="F18" s="734" t="s">
        <v>99</v>
      </c>
      <c r="G18" s="734"/>
      <c r="H18" s="734"/>
      <c r="I18" s="734"/>
      <c r="J18" s="734" t="s">
        <v>100</v>
      </c>
      <c r="K18" s="734"/>
      <c r="L18" s="734"/>
      <c r="M18" s="734" t="s">
        <v>360</v>
      </c>
      <c r="N18" s="735" t="s">
        <v>366</v>
      </c>
      <c r="O18" s="743">
        <v>4</v>
      </c>
      <c r="P18" s="744">
        <v>2</v>
      </c>
      <c r="Q18" s="745"/>
      <c r="R18" s="745"/>
      <c r="S18" s="745"/>
      <c r="T18" s="741"/>
      <c r="U18" s="560">
        <v>7</v>
      </c>
      <c r="V18" s="739" t="s">
        <v>49</v>
      </c>
      <c r="W18" s="6" t="s">
        <v>47</v>
      </c>
    </row>
    <row r="19" spans="1:23" ht="10.5" customHeight="1">
      <c r="A19" s="227" t="s">
        <v>197</v>
      </c>
      <c r="B19" s="758" t="s">
        <v>343</v>
      </c>
      <c r="C19" s="759" t="s">
        <v>21</v>
      </c>
      <c r="D19" s="237" t="s">
        <v>8</v>
      </c>
      <c r="E19" s="6"/>
      <c r="F19" s="734"/>
      <c r="G19" s="734"/>
      <c r="H19" s="734" t="s">
        <v>332</v>
      </c>
      <c r="I19" s="734" t="s">
        <v>50</v>
      </c>
      <c r="J19" s="734"/>
      <c r="K19" s="734" t="s">
        <v>101</v>
      </c>
      <c r="L19" s="734" t="s">
        <v>49</v>
      </c>
      <c r="M19" s="734"/>
      <c r="N19" s="735"/>
      <c r="O19" s="743">
        <v>2</v>
      </c>
      <c r="P19" s="744">
        <v>2</v>
      </c>
      <c r="Q19" s="745">
        <v>2</v>
      </c>
      <c r="R19" s="745"/>
      <c r="S19" s="745"/>
      <c r="T19" s="741"/>
      <c r="U19" s="560">
        <v>6</v>
      </c>
      <c r="V19" s="739" t="s">
        <v>49</v>
      </c>
      <c r="W19" s="6" t="s">
        <v>47</v>
      </c>
    </row>
    <row r="20" spans="1:23" ht="10.5" customHeight="1">
      <c r="A20" s="227"/>
      <c r="B20" s="561"/>
      <c r="C20" s="94"/>
      <c r="D20" s="354"/>
      <c r="E20" s="354"/>
      <c r="F20" s="183"/>
      <c r="G20" s="183"/>
      <c r="H20" s="183"/>
      <c r="I20" s="183"/>
      <c r="J20" s="183"/>
      <c r="K20" s="183"/>
      <c r="L20" s="183"/>
      <c r="M20" s="183"/>
      <c r="N20" s="760"/>
      <c r="O20" s="743"/>
      <c r="P20" s="744"/>
      <c r="Q20" s="745"/>
      <c r="R20" s="745"/>
      <c r="S20" s="745"/>
      <c r="T20" s="741"/>
      <c r="U20" s="560"/>
      <c r="V20" s="739"/>
      <c r="W20" s="6"/>
    </row>
    <row r="21" spans="1:23" ht="10.5" customHeight="1">
      <c r="A21" s="227"/>
      <c r="B21" s="741" t="s">
        <v>115</v>
      </c>
      <c r="C21" s="723" t="s">
        <v>451</v>
      </c>
      <c r="D21" s="6"/>
      <c r="E21" s="6"/>
      <c r="F21" s="734"/>
      <c r="G21" s="734"/>
      <c r="H21" s="734"/>
      <c r="I21" s="734"/>
      <c r="J21" s="734"/>
      <c r="K21" s="734"/>
      <c r="L21" s="734"/>
      <c r="M21" s="734"/>
      <c r="N21" s="735"/>
      <c r="O21" s="736"/>
      <c r="P21" s="6"/>
      <c r="Q21" s="237"/>
      <c r="R21" s="237"/>
      <c r="S21" s="237"/>
      <c r="T21" s="734"/>
      <c r="U21" s="738"/>
      <c r="V21" s="739"/>
      <c r="W21" s="6"/>
    </row>
    <row r="22" spans="1:23" ht="10.5" customHeight="1">
      <c r="A22" s="740"/>
      <c r="B22" s="742" t="s">
        <v>53</v>
      </c>
      <c r="C22" s="507" t="s">
        <v>5</v>
      </c>
      <c r="D22" s="6" t="s">
        <v>26</v>
      </c>
      <c r="E22" s="6"/>
      <c r="F22" s="734"/>
      <c r="G22" s="734"/>
      <c r="H22" s="734"/>
      <c r="I22" s="734"/>
      <c r="J22" s="734"/>
      <c r="K22" s="734"/>
      <c r="L22" s="734"/>
      <c r="M22" s="734"/>
      <c r="N22" s="735"/>
      <c r="O22" s="1138"/>
      <c r="P22" s="1139"/>
      <c r="Q22" s="1139"/>
      <c r="R22" s="1139"/>
      <c r="S22" s="1139"/>
      <c r="T22" s="1139"/>
      <c r="U22" s="560"/>
      <c r="V22" s="739"/>
      <c r="W22" s="6"/>
    </row>
    <row r="23" spans="1:23" ht="10.5" customHeight="1">
      <c r="A23" s="740"/>
      <c r="B23" s="742"/>
      <c r="C23" s="507"/>
      <c r="D23" s="6"/>
      <c r="E23" s="6"/>
      <c r="F23" s="734"/>
      <c r="G23" s="734"/>
      <c r="H23" s="734"/>
      <c r="I23" s="734"/>
      <c r="J23" s="734"/>
      <c r="K23" s="734"/>
      <c r="L23" s="734"/>
      <c r="M23" s="734"/>
      <c r="N23" s="735"/>
      <c r="O23" s="736"/>
      <c r="P23" s="6"/>
      <c r="Q23" s="237"/>
      <c r="R23" s="237"/>
      <c r="S23" s="237"/>
      <c r="T23" s="734"/>
      <c r="U23" s="738"/>
      <c r="V23" s="739"/>
      <c r="W23" s="6"/>
    </row>
    <row r="24" spans="1:23" ht="10.5" customHeight="1">
      <c r="A24" s="761"/>
      <c r="B24" s="715" t="s">
        <v>111</v>
      </c>
      <c r="C24" s="507" t="s">
        <v>7</v>
      </c>
      <c r="D24" s="6" t="s">
        <v>7</v>
      </c>
      <c r="E24" s="6"/>
      <c r="F24" s="734"/>
      <c r="G24" s="734"/>
      <c r="H24" s="734"/>
      <c r="I24" s="734"/>
      <c r="J24" s="734"/>
      <c r="K24" s="734"/>
      <c r="L24" s="734"/>
      <c r="M24" s="734"/>
      <c r="N24" s="735"/>
      <c r="O24" s="736"/>
      <c r="P24" s="6"/>
      <c r="Q24" s="237"/>
      <c r="R24" s="745"/>
      <c r="S24" s="237"/>
      <c r="T24" s="734"/>
      <c r="U24" s="738">
        <v>18</v>
      </c>
      <c r="V24" s="739"/>
      <c r="W24" s="6"/>
    </row>
    <row r="25" spans="1:23" ht="10.5" customHeight="1">
      <c r="A25" s="227" t="s">
        <v>171</v>
      </c>
      <c r="B25" s="747" t="s">
        <v>505</v>
      </c>
      <c r="C25" s="507" t="s">
        <v>5</v>
      </c>
      <c r="D25" s="6" t="s">
        <v>3</v>
      </c>
      <c r="E25" s="6"/>
      <c r="F25" s="734"/>
      <c r="G25" s="734"/>
      <c r="H25" s="734"/>
      <c r="I25" s="734"/>
      <c r="J25" s="734"/>
      <c r="K25" s="734"/>
      <c r="L25" s="734"/>
      <c r="M25" s="734"/>
      <c r="N25" s="735"/>
      <c r="O25" s="1138">
        <v>2</v>
      </c>
      <c r="P25" s="1139"/>
      <c r="Q25" s="1139"/>
      <c r="R25" s="1139"/>
      <c r="S25" s="1139"/>
      <c r="T25" s="1139"/>
      <c r="U25" s="560">
        <v>12</v>
      </c>
      <c r="V25" s="762" t="s">
        <v>83</v>
      </c>
      <c r="W25" s="6"/>
    </row>
    <row r="26" spans="1:23" ht="10.5" customHeight="1">
      <c r="A26" s="763" t="s">
        <v>145</v>
      </c>
      <c r="B26" s="764" t="s">
        <v>214</v>
      </c>
      <c r="C26" s="507" t="s">
        <v>5</v>
      </c>
      <c r="D26" s="6" t="s">
        <v>0</v>
      </c>
      <c r="E26" s="6"/>
      <c r="F26" s="734"/>
      <c r="G26" s="734"/>
      <c r="H26" s="734"/>
      <c r="I26" s="734"/>
      <c r="J26" s="734"/>
      <c r="K26" s="734"/>
      <c r="L26" s="734"/>
      <c r="M26" s="734"/>
      <c r="N26" s="735"/>
      <c r="O26" s="743">
        <v>2</v>
      </c>
      <c r="P26" s="744"/>
      <c r="Q26" s="745">
        <v>1</v>
      </c>
      <c r="R26" s="745"/>
      <c r="S26" s="745"/>
      <c r="T26" s="741"/>
      <c r="U26" s="560">
        <v>3</v>
      </c>
      <c r="V26" s="762" t="s">
        <v>84</v>
      </c>
      <c r="W26" s="6"/>
    </row>
    <row r="27" spans="1:23" ht="10.5" customHeight="1">
      <c r="A27" s="763" t="s">
        <v>145</v>
      </c>
      <c r="B27" s="764" t="s">
        <v>215</v>
      </c>
      <c r="C27" s="507" t="s">
        <v>5</v>
      </c>
      <c r="D27" s="6" t="s">
        <v>0</v>
      </c>
      <c r="E27" s="6"/>
      <c r="F27" s="734"/>
      <c r="G27" s="734"/>
      <c r="H27" s="734"/>
      <c r="I27" s="734"/>
      <c r="J27" s="734"/>
      <c r="K27" s="734"/>
      <c r="L27" s="734"/>
      <c r="M27" s="734"/>
      <c r="N27" s="735"/>
      <c r="O27" s="743"/>
      <c r="P27" s="744"/>
      <c r="Q27" s="745"/>
      <c r="R27" s="745"/>
      <c r="S27" s="745"/>
      <c r="T27" s="741">
        <v>3</v>
      </c>
      <c r="U27" s="560">
        <v>3</v>
      </c>
      <c r="V27" s="762" t="s">
        <v>85</v>
      </c>
      <c r="W27" s="6"/>
    </row>
    <row r="28" spans="1:23" ht="10.5" customHeight="1">
      <c r="A28" s="763"/>
      <c r="B28" s="742" t="s">
        <v>7</v>
      </c>
      <c r="C28" s="507"/>
      <c r="D28" s="6" t="s">
        <v>7</v>
      </c>
      <c r="E28" s="6"/>
      <c r="F28" s="734"/>
      <c r="G28" s="734"/>
      <c r="H28" s="734"/>
      <c r="I28" s="734"/>
      <c r="J28" s="734"/>
      <c r="K28" s="734"/>
      <c r="L28" s="734"/>
      <c r="M28" s="734"/>
      <c r="N28" s="735"/>
      <c r="O28" s="736"/>
      <c r="P28" s="6"/>
      <c r="Q28" s="237"/>
      <c r="R28" s="765"/>
      <c r="S28" s="237"/>
      <c r="T28" s="734"/>
      <c r="U28" s="738"/>
      <c r="V28" s="762"/>
      <c r="W28" s="6"/>
    </row>
    <row r="29" spans="1:23" ht="10.5" customHeight="1">
      <c r="A29" s="763"/>
      <c r="B29" s="766" t="s">
        <v>136</v>
      </c>
      <c r="C29" s="507"/>
      <c r="D29" s="6" t="s">
        <v>7</v>
      </c>
      <c r="E29" s="6"/>
      <c r="F29" s="734"/>
      <c r="G29" s="734"/>
      <c r="H29" s="734"/>
      <c r="I29" s="734"/>
      <c r="J29" s="734"/>
      <c r="K29" s="734"/>
      <c r="L29" s="734"/>
      <c r="M29" s="734"/>
      <c r="N29" s="735"/>
      <c r="O29" s="736"/>
      <c r="P29" s="6"/>
      <c r="Q29" s="237"/>
      <c r="R29" s="765"/>
      <c r="S29" s="237"/>
      <c r="T29" s="734"/>
      <c r="U29" s="738">
        <v>90</v>
      </c>
      <c r="V29" s="739"/>
      <c r="W29" s="6"/>
    </row>
    <row r="30" spans="1:23" ht="10.5" customHeight="1">
      <c r="A30" s="29"/>
      <c r="B30" s="99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698"/>
      <c r="V30" s="101"/>
      <c r="W30" s="101"/>
    </row>
    <row r="31" spans="1:23" ht="10.5" customHeight="1">
      <c r="A31" s="29"/>
      <c r="B31" s="99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698"/>
      <c r="V31" s="101"/>
      <c r="W31" s="101"/>
    </row>
    <row r="32" spans="1:23" ht="10.5" customHeight="1">
      <c r="A32" s="29"/>
      <c r="B32" s="107" t="s">
        <v>427</v>
      </c>
      <c r="C32" s="99"/>
      <c r="D32" s="101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698"/>
      <c r="P32" s="698"/>
      <c r="Q32" s="698"/>
      <c r="R32" s="698"/>
      <c r="S32" s="698"/>
      <c r="T32" s="698"/>
      <c r="U32" s="101"/>
      <c r="V32" s="99"/>
      <c r="W32" s="99"/>
    </row>
    <row r="33" spans="1:23" ht="10.5" customHeight="1">
      <c r="A33" s="29"/>
      <c r="B33" s="99" t="s">
        <v>501</v>
      </c>
      <c r="C33" s="99" t="s">
        <v>356</v>
      </c>
      <c r="D33" s="99"/>
      <c r="E33" s="767"/>
      <c r="F33" s="767"/>
      <c r="G33" s="767"/>
      <c r="H33" s="767"/>
      <c r="I33" s="767"/>
      <c r="J33" s="767"/>
      <c r="K33" s="767"/>
      <c r="L33" s="767"/>
      <c r="M33" s="768"/>
      <c r="N33" s="768"/>
      <c r="O33" s="698"/>
      <c r="P33" s="698"/>
      <c r="Q33" s="698"/>
      <c r="R33" s="698"/>
      <c r="S33" s="698"/>
      <c r="T33" s="698"/>
      <c r="U33" s="101"/>
      <c r="V33" s="99"/>
      <c r="W33" s="99"/>
    </row>
    <row r="34" spans="1:23" ht="10.5" customHeight="1">
      <c r="A34" s="29"/>
      <c r="B34" s="99" t="s">
        <v>353</v>
      </c>
      <c r="C34" s="99" t="s">
        <v>357</v>
      </c>
      <c r="D34" s="99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698"/>
      <c r="P34" s="698"/>
      <c r="Q34" s="698"/>
      <c r="R34" s="698"/>
      <c r="S34" s="698"/>
      <c r="T34" s="698"/>
      <c r="U34" s="101"/>
      <c r="V34" s="99"/>
      <c r="W34" s="99"/>
    </row>
    <row r="35" spans="1:23" ht="10.5" customHeight="1">
      <c r="A35" s="29"/>
      <c r="B35" s="99" t="s">
        <v>354</v>
      </c>
      <c r="C35" s="99" t="s">
        <v>358</v>
      </c>
      <c r="D35" s="99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698"/>
      <c r="P35" s="698"/>
      <c r="Q35" s="698"/>
      <c r="R35" s="698"/>
      <c r="S35" s="698"/>
      <c r="T35" s="698"/>
      <c r="U35" s="101"/>
      <c r="V35" s="99"/>
      <c r="W35" s="99"/>
    </row>
    <row r="36" spans="1:23" ht="10.5" customHeight="1">
      <c r="A36" s="29"/>
      <c r="B36" s="767" t="s">
        <v>506</v>
      </c>
      <c r="C36" s="99" t="s">
        <v>359</v>
      </c>
      <c r="D36" s="99"/>
      <c r="E36" s="767"/>
      <c r="F36" s="767"/>
      <c r="G36" s="767"/>
      <c r="H36" s="767"/>
      <c r="I36" s="123"/>
      <c r="J36" s="123"/>
      <c r="K36" s="123"/>
      <c r="L36" s="123"/>
      <c r="M36" s="123"/>
      <c r="N36" s="123"/>
      <c r="O36" s="698"/>
      <c r="P36" s="698"/>
      <c r="Q36" s="698"/>
      <c r="R36" s="698"/>
      <c r="S36" s="698"/>
      <c r="T36" s="698"/>
      <c r="U36" s="101"/>
      <c r="V36" s="99"/>
      <c r="W36" s="99"/>
    </row>
    <row r="37" spans="1:23" ht="10.5" customHeight="1">
      <c r="A37" s="29"/>
      <c r="B37" s="99" t="s">
        <v>355</v>
      </c>
      <c r="C37" s="99" t="s">
        <v>367</v>
      </c>
      <c r="D37" s="99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698"/>
      <c r="S37" s="101"/>
      <c r="T37" s="101"/>
      <c r="U37" s="698"/>
      <c r="V37" s="99"/>
      <c r="W37" s="99"/>
    </row>
    <row r="38" spans="1:23" ht="10.5" customHeight="1">
      <c r="A38" s="29"/>
      <c r="B38" s="99"/>
      <c r="C38" s="378"/>
      <c r="D38" s="378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698"/>
      <c r="S38" s="101"/>
      <c r="T38" s="101"/>
      <c r="U38" s="698"/>
      <c r="V38" s="99"/>
      <c r="W38" s="99"/>
    </row>
    <row r="39" spans="1:23" ht="10.5" customHeight="1">
      <c r="A39" s="29"/>
      <c r="B39" s="99"/>
      <c r="C39" s="378"/>
      <c r="D39" s="378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698"/>
      <c r="S39" s="101"/>
      <c r="T39" s="101"/>
      <c r="U39" s="698"/>
      <c r="V39" s="99"/>
      <c r="W39" s="99"/>
    </row>
    <row r="40" spans="1:23" ht="10.5" customHeight="1">
      <c r="A40" s="22"/>
      <c r="B40" s="22" t="s">
        <v>399</v>
      </c>
      <c r="C40" s="18"/>
      <c r="D40" s="86"/>
      <c r="E40" s="83"/>
      <c r="F40" s="79"/>
      <c r="G40" s="79"/>
      <c r="H40" s="79"/>
      <c r="I40" s="79"/>
      <c r="J40" s="79"/>
      <c r="K40" s="79"/>
      <c r="L40" s="79"/>
      <c r="M40" s="79"/>
      <c r="N40" s="79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0.5" customHeight="1">
      <c r="A41" s="22"/>
      <c r="B41" s="20" t="s">
        <v>395</v>
      </c>
      <c r="C41" s="18"/>
      <c r="D41" s="86"/>
      <c r="E41" s="83"/>
      <c r="F41" s="79"/>
      <c r="G41" s="79"/>
      <c r="H41" s="79"/>
      <c r="I41" s="79"/>
      <c r="J41" s="79"/>
      <c r="K41" s="79"/>
      <c r="L41" s="79"/>
      <c r="M41" s="79"/>
      <c r="N41" s="79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0.5" customHeight="1">
      <c r="A42" s="29"/>
      <c r="B42" s="18"/>
      <c r="C42" s="13"/>
      <c r="D42" s="769"/>
      <c r="E42" s="769"/>
      <c r="F42" s="769"/>
      <c r="G42" s="769"/>
      <c r="H42" s="79"/>
      <c r="I42" s="79"/>
      <c r="J42" s="79"/>
      <c r="K42" s="79"/>
      <c r="L42" s="79"/>
      <c r="M42" s="79"/>
      <c r="N42" s="79"/>
      <c r="O42" s="101"/>
      <c r="P42" s="101"/>
      <c r="Q42" s="101"/>
      <c r="R42" s="101"/>
      <c r="S42" s="101"/>
      <c r="T42" s="101"/>
      <c r="U42" s="698"/>
      <c r="V42" s="101"/>
      <c r="W42" s="101"/>
    </row>
    <row r="43" spans="1:23" ht="10.5" customHeight="1">
      <c r="A43" s="29"/>
      <c r="B43" s="22" t="s">
        <v>143</v>
      </c>
      <c r="C43" s="770"/>
      <c r="D43" s="769"/>
      <c r="E43" s="769"/>
      <c r="F43" s="769"/>
      <c r="G43" s="769"/>
      <c r="H43" s="79"/>
      <c r="I43" s="79"/>
      <c r="J43" s="79"/>
      <c r="K43" s="79"/>
      <c r="L43" s="79"/>
      <c r="M43" s="79"/>
      <c r="N43" s="79"/>
      <c r="O43" s="101"/>
      <c r="P43" s="101"/>
      <c r="Q43" s="101"/>
      <c r="R43" s="101"/>
      <c r="S43" s="101"/>
      <c r="T43" s="101"/>
      <c r="U43" s="698"/>
      <c r="V43" s="101"/>
      <c r="W43" s="101"/>
    </row>
    <row r="44" spans="1:23" ht="10.5" customHeight="1">
      <c r="A44" s="29"/>
      <c r="B44" s="18" t="s">
        <v>126</v>
      </c>
      <c r="C44" s="771"/>
      <c r="D44" s="769"/>
      <c r="E44" s="769"/>
      <c r="F44" s="769"/>
      <c r="G44" s="769"/>
      <c r="H44" s="79"/>
      <c r="I44" s="79"/>
      <c r="J44" s="79"/>
      <c r="K44" s="79"/>
      <c r="L44" s="79"/>
      <c r="M44" s="79"/>
      <c r="N44" s="79"/>
      <c r="O44" s="101"/>
      <c r="P44" s="101"/>
      <c r="Q44" s="101"/>
      <c r="R44" s="101"/>
      <c r="S44" s="101"/>
      <c r="T44" s="101"/>
      <c r="U44" s="698"/>
      <c r="V44" s="101"/>
      <c r="W44" s="101"/>
    </row>
    <row r="45" spans="1:23" ht="10.5" customHeight="1">
      <c r="A45" s="29"/>
      <c r="B45" s="18"/>
      <c r="C45" s="772"/>
      <c r="D45" s="772"/>
      <c r="E45" s="769"/>
      <c r="F45" s="769"/>
      <c r="G45" s="769"/>
      <c r="H45" s="79"/>
      <c r="I45" s="79"/>
      <c r="J45" s="79"/>
      <c r="K45" s="79"/>
      <c r="L45" s="79"/>
      <c r="M45" s="79"/>
      <c r="N45" s="79"/>
      <c r="O45" s="101"/>
      <c r="P45" s="101"/>
      <c r="Q45" s="101"/>
      <c r="R45" s="101"/>
      <c r="S45" s="101"/>
      <c r="T45" s="101"/>
      <c r="U45" s="698"/>
      <c r="V45" s="101"/>
      <c r="W45" s="101"/>
    </row>
    <row r="46" spans="1:23" ht="10.5" customHeight="1">
      <c r="A46" s="773"/>
      <c r="B46" s="774" t="s">
        <v>201</v>
      </c>
      <c r="C46" s="775"/>
      <c r="D46" s="774"/>
      <c r="E46" s="13"/>
      <c r="F46" s="776"/>
      <c r="G46" s="777"/>
      <c r="H46" s="777"/>
      <c r="I46" s="777"/>
      <c r="J46" s="777"/>
      <c r="K46" s="777"/>
      <c r="L46" s="777"/>
      <c r="M46" s="777"/>
      <c r="N46" s="777"/>
      <c r="O46" s="777"/>
      <c r="P46" s="778"/>
      <c r="Q46" s="83"/>
      <c r="R46" s="83"/>
      <c r="S46" s="776"/>
      <c r="T46" s="776"/>
      <c r="U46" s="776"/>
      <c r="V46" s="776"/>
      <c r="W46" s="776"/>
    </row>
    <row r="47" spans="1:23" ht="10.5" customHeight="1">
      <c r="A47" s="18"/>
      <c r="B47" s="18" t="s">
        <v>206</v>
      </c>
      <c r="C47" s="775"/>
      <c r="D47" s="775"/>
      <c r="E47" s="402"/>
      <c r="F47" s="402"/>
      <c r="G47" s="402"/>
      <c r="H47" s="402"/>
      <c r="I47" s="402"/>
      <c r="J47" s="402"/>
      <c r="K47" s="402"/>
      <c r="L47" s="83"/>
      <c r="M47" s="83"/>
      <c r="N47" s="83"/>
      <c r="O47" s="83"/>
      <c r="P47" s="83"/>
      <c r="Q47" s="18"/>
      <c r="R47" s="20"/>
      <c r="S47" s="20"/>
      <c r="T47" s="20"/>
      <c r="U47" s="776"/>
      <c r="V47" s="776"/>
      <c r="W47" s="776"/>
    </row>
    <row r="48" spans="1:23" ht="10.5" customHeight="1">
      <c r="A48" s="18"/>
      <c r="B48" s="779" t="s">
        <v>461</v>
      </c>
      <c r="C48" s="775"/>
      <c r="D48" s="775"/>
      <c r="E48" s="402"/>
      <c r="F48" s="402"/>
      <c r="G48" s="402"/>
      <c r="H48" s="402"/>
      <c r="I48" s="402"/>
      <c r="J48" s="402"/>
      <c r="K48" s="402"/>
      <c r="L48" s="83"/>
      <c r="M48" s="83"/>
      <c r="N48" s="83"/>
      <c r="O48" s="83"/>
      <c r="P48" s="83"/>
      <c r="Q48" s="18"/>
      <c r="R48" s="20"/>
      <c r="S48" s="20"/>
      <c r="T48" s="20"/>
      <c r="U48" s="776"/>
      <c r="V48" s="776"/>
      <c r="W48" s="776"/>
    </row>
    <row r="49" spans="1:23" ht="10.5" customHeight="1">
      <c r="A49" s="18"/>
      <c r="B49" s="18" t="s">
        <v>202</v>
      </c>
      <c r="C49" s="770"/>
      <c r="D49" s="770"/>
      <c r="E49" s="402"/>
      <c r="F49" s="402"/>
      <c r="G49" s="402"/>
      <c r="H49" s="402"/>
      <c r="I49" s="402"/>
      <c r="J49" s="402"/>
      <c r="K49" s="402"/>
      <c r="L49" s="83"/>
      <c r="M49" s="83"/>
      <c r="N49" s="83"/>
      <c r="O49" s="83"/>
      <c r="P49" s="769"/>
      <c r="Q49" s="20"/>
      <c r="R49" s="20"/>
      <c r="S49" s="20"/>
      <c r="T49" s="20"/>
      <c r="U49" s="20"/>
      <c r="V49" s="20"/>
      <c r="W49" s="20"/>
    </row>
    <row r="50" spans="1:23" ht="10.5" customHeight="1">
      <c r="A50" s="29"/>
      <c r="B50" s="780" t="s">
        <v>133</v>
      </c>
      <c r="C50" s="770"/>
      <c r="D50" s="770"/>
      <c r="E50" s="769"/>
      <c r="F50" s="769"/>
      <c r="G50" s="769"/>
      <c r="H50" s="79"/>
      <c r="I50" s="79"/>
      <c r="J50" s="79"/>
      <c r="K50" s="79"/>
      <c r="L50" s="79"/>
      <c r="M50" s="79"/>
      <c r="N50" s="79"/>
      <c r="O50" s="101"/>
      <c r="P50" s="101"/>
      <c r="Q50" s="101"/>
      <c r="R50" s="101"/>
      <c r="S50" s="101"/>
      <c r="T50" s="101"/>
      <c r="U50" s="698"/>
      <c r="V50" s="101"/>
      <c r="W50" s="101"/>
    </row>
    <row r="51" spans="1:23" ht="10.5" customHeight="1">
      <c r="A51" s="29"/>
      <c r="B51" s="780" t="s">
        <v>372</v>
      </c>
      <c r="C51" s="770"/>
      <c r="D51" s="770"/>
      <c r="E51" s="769"/>
      <c r="F51" s="769"/>
      <c r="G51" s="769"/>
      <c r="H51" s="79"/>
      <c r="I51" s="79"/>
      <c r="J51" s="79"/>
      <c r="K51" s="79"/>
      <c r="L51" s="79"/>
      <c r="M51" s="79"/>
      <c r="N51" s="79"/>
      <c r="O51" s="101"/>
      <c r="P51" s="101"/>
      <c r="Q51" s="101"/>
      <c r="R51" s="101"/>
      <c r="S51" s="101"/>
      <c r="T51" s="101"/>
      <c r="U51" s="698"/>
      <c r="V51" s="101"/>
      <c r="W51" s="101"/>
    </row>
    <row r="52" spans="1:23" ht="10.5" customHeight="1">
      <c r="A52" s="29"/>
      <c r="B52" s="780" t="s">
        <v>132</v>
      </c>
      <c r="C52" s="770"/>
      <c r="D52" s="770"/>
      <c r="E52" s="769"/>
      <c r="F52" s="769"/>
      <c r="G52" s="769"/>
      <c r="H52" s="79"/>
      <c r="I52" s="79"/>
      <c r="J52" s="79"/>
      <c r="K52" s="79"/>
      <c r="L52" s="79"/>
      <c r="M52" s="79"/>
      <c r="N52" s="79"/>
      <c r="O52" s="101"/>
      <c r="P52" s="101"/>
      <c r="Q52" s="101"/>
      <c r="R52" s="101"/>
      <c r="S52" s="101"/>
      <c r="T52" s="101"/>
      <c r="U52" s="698"/>
      <c r="V52" s="101"/>
      <c r="W52" s="101"/>
    </row>
    <row r="53" spans="1:23" ht="10.5" customHeight="1">
      <c r="A53" s="29"/>
      <c r="B53" s="18" t="str">
        <f>"- Technologies biomédicales (SMT)"</f>
        <v>- Technologies biomédicales (SMT)</v>
      </c>
      <c r="C53" s="770"/>
      <c r="D53" s="770"/>
      <c r="E53" s="769"/>
      <c r="F53" s="769"/>
      <c r="G53" s="769"/>
      <c r="H53" s="79"/>
      <c r="I53" s="79"/>
      <c r="J53" s="79"/>
      <c r="K53" s="79"/>
      <c r="L53" s="79"/>
      <c r="M53" s="79"/>
      <c r="N53" s="79"/>
      <c r="O53" s="101"/>
      <c r="P53" s="101"/>
      <c r="Q53" s="101"/>
      <c r="R53" s="101"/>
      <c r="S53" s="101"/>
      <c r="T53" s="101"/>
      <c r="U53" s="698"/>
      <c r="V53" s="101"/>
      <c r="W53" s="101"/>
    </row>
    <row r="54" spans="1:23" ht="10.5" customHeight="1">
      <c r="A54" s="29"/>
      <c r="B54" s="18" t="str">
        <f>"- Technologies spatiales (SEL)"</f>
        <v>- Technologies spatiales (SEL)</v>
      </c>
      <c r="C54" s="770"/>
      <c r="D54" s="770"/>
      <c r="E54" s="769"/>
      <c r="F54" s="769"/>
      <c r="G54" s="769"/>
      <c r="H54" s="79"/>
      <c r="I54" s="79"/>
      <c r="J54" s="79"/>
      <c r="K54" s="79"/>
      <c r="L54" s="79"/>
      <c r="M54" s="79"/>
      <c r="N54" s="79"/>
      <c r="O54" s="101"/>
      <c r="P54" s="101"/>
      <c r="Q54" s="101"/>
      <c r="R54" s="101"/>
      <c r="S54" s="101"/>
      <c r="T54" s="101"/>
      <c r="U54" s="698"/>
      <c r="V54" s="101"/>
      <c r="W54" s="101"/>
    </row>
    <row r="55" spans="1:23" ht="10.5" customHeight="1">
      <c r="A55" s="29"/>
      <c r="B55" s="779" t="s">
        <v>203</v>
      </c>
      <c r="C55" s="775"/>
      <c r="D55" s="775"/>
      <c r="E55" s="13"/>
      <c r="F55" s="13"/>
      <c r="G55" s="769"/>
      <c r="H55" s="79"/>
      <c r="I55" s="79"/>
      <c r="J55" s="79"/>
      <c r="K55" s="79"/>
      <c r="L55" s="79"/>
      <c r="M55" s="79"/>
      <c r="N55" s="79"/>
      <c r="O55" s="101"/>
      <c r="P55" s="101"/>
      <c r="Q55" s="101"/>
      <c r="R55" s="101"/>
      <c r="S55" s="101"/>
      <c r="T55" s="101"/>
      <c r="U55" s="698"/>
      <c r="V55" s="101"/>
      <c r="W55" s="101"/>
    </row>
    <row r="56" spans="1:23" ht="10.5" customHeight="1"/>
    <row r="57" spans="1:23" ht="10.5" customHeight="1"/>
    <row r="58" spans="1:23" ht="10.5" customHeight="1"/>
    <row r="59" spans="1:23" ht="10.5" customHeight="1"/>
    <row r="60" spans="1:23" ht="10.5" customHeight="1"/>
    <row r="61" spans="1:23" ht="10.5" customHeight="1"/>
    <row r="64" spans="1:23">
      <c r="B64" s="781"/>
      <c r="C64" s="781"/>
    </row>
  </sheetData>
  <customSheetViews>
    <customSheetView guid="{35C15312-F4BD-4B4F-A34E-C6F4AFD81DB6}" showPageBreaks="1" showGridLines="0" view="pageBreakPreview">
      <selection activeCell="W34" sqref="W34"/>
      <pageMargins left="0.31496062992125984" right="0.19685039370078741" top="0.74803149606299213" bottom="0.74803149606299213" header="0.31496062992125984" footer="0.31496062992125984"/>
      <printOptions horizontalCentered="1"/>
      <pageSetup paperSize="9" scale="93" orientation="portrait" r:id="rId1"/>
    </customSheetView>
    <customSheetView guid="{3FFE6733-80AA-4F90-8AF3-88159F52CF90}">
      <selection sqref="A1:XFD1048576"/>
      <pageMargins left="0.31496062992125984" right="0.19685039370078741" top="0.74803149606299213" bottom="0.74803149606299213" header="0.31496062992125984" footer="0.31496062992125984"/>
      <printOptions horizontalCentered="1"/>
      <pageSetup paperSize="9" scale="93" orientation="portrait" r:id="rId2"/>
    </customSheetView>
    <customSheetView guid="{B4870D45-B16C-4461-9AAB-FA7CED4DDC8A}">
      <selection activeCell="O42" sqref="O42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r:id="rId3"/>
    </customSheetView>
    <customSheetView guid="{135EA8D9-62CB-4296-8E12-4D65433DFF71}">
      <selection sqref="A1:XFD1048576"/>
      <pageMargins left="0.31496062992125984" right="0.19685039370078741" top="0.74803149606299213" bottom="0.74803149606299213" header="0.31496062992125984" footer="0.31496062992125984"/>
      <printOptions horizontalCentered="1"/>
      <pageSetup paperSize="9" scale="93" orientation="portrait" r:id="rId4"/>
    </customSheetView>
    <customSheetView guid="{3BEAE31C-DC41-415B-8137-2A3BA5A9B85C}" showPageBreaks="1" showGridLines="0" printArea="1" view="pageBreakPreview">
      <selection activeCell="C40" sqref="C40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r:id="rId5"/>
    </customSheetView>
    <customSheetView guid="{5B02180A-2D10-4BC2-8D45-A1BC443BCC4C}" showPageBreaks="1" showGridLines="0" printArea="1" view="pageBreakPreview">
      <selection activeCell="D14" sqref="D14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r:id="rId6"/>
    </customSheetView>
    <customSheetView guid="{296C6F08-E9F9-45E0-8164-56389548C43B}">
      <selection sqref="A1:XFD1048576"/>
      <pageMargins left="0.31496062992125984" right="0.19685039370078741" top="0.74803149606299213" bottom="0.74803149606299213" header="0.31496062992125984" footer="0.31496062992125984"/>
      <printOptions horizontalCentered="1"/>
      <pageSetup paperSize="9" scale="93" orientation="portrait" r:id="rId7"/>
    </customSheetView>
    <customSheetView guid="{9DFD178A-93E2-4449-A0F3-20361C2E50F0}" showPageBreaks="1">
      <selection activeCell="O32" sqref="O32"/>
      <pageMargins left="0.31496062992125984" right="0.19685039370078741" top="0.74803149606299213" bottom="0.74803149606299213" header="0.31496062992125984" footer="0.31496062992125984"/>
      <printOptions horizontalCentered="1"/>
      <pageSetup paperSize="9" scale="93" orientation="portrait" r:id="rId8"/>
    </customSheetView>
    <customSheetView guid="{166B2492-A782-46D3-AE64-C0FDE29552B0}" showPageBreaks="1">
      <selection activeCell="V13" sqref="V13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r:id="rId9"/>
    </customSheetView>
  </customSheetViews>
  <mergeCells count="6">
    <mergeCell ref="O25:T25"/>
    <mergeCell ref="E3:L3"/>
    <mergeCell ref="O3:T3"/>
    <mergeCell ref="E4:L4"/>
    <mergeCell ref="E6:L6"/>
    <mergeCell ref="O22:T22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93" orientation="portrait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"/>
  <sheetViews>
    <sheetView showGridLines="0" showZeros="0" tabSelected="1" defaultGridColor="0" view="pageBreakPreview" colorId="8" zoomScaleNormal="102" zoomScaleSheetLayoutView="100" workbookViewId="0">
      <selection activeCell="Y26" sqref="Y26"/>
    </sheetView>
  </sheetViews>
  <sheetFormatPr baseColWidth="10" defaultColWidth="12" defaultRowHeight="9"/>
  <cols>
    <col min="1" max="1" width="11.6640625" style="373" customWidth="1"/>
    <col min="2" max="2" width="38" style="99" customWidth="1"/>
    <col min="3" max="3" width="21.83203125" style="378" customWidth="1"/>
    <col min="4" max="4" width="19.5" style="165" customWidth="1"/>
    <col min="5" max="5" width="8.6640625" style="381" bestFit="1" customWidth="1"/>
    <col min="6" max="14" width="2.1640625" style="382" customWidth="1"/>
    <col min="15" max="15" width="2.1640625" style="383" customWidth="1"/>
    <col min="16" max="21" width="3.1640625" style="165" customWidth="1"/>
    <col min="22" max="22" width="7.1640625" style="101" customWidth="1"/>
    <col min="23" max="23" width="4.83203125" style="101" customWidth="1"/>
    <col min="24" max="24" width="10.6640625" style="101" customWidth="1"/>
    <col min="25" max="25" width="9.6640625" style="101" customWidth="1"/>
    <col min="26" max="26" width="10.1640625" style="107" customWidth="1"/>
    <col min="27" max="246" width="9.1640625" style="165" customWidth="1"/>
    <col min="247" max="16384" width="12" style="165"/>
  </cols>
  <sheetData>
    <row r="1" spans="1:27" s="384" customFormat="1" ht="15.75">
      <c r="A1" s="790" t="s">
        <v>497</v>
      </c>
      <c r="B1" s="97" t="s">
        <v>82</v>
      </c>
      <c r="C1" s="98"/>
      <c r="E1" s="385"/>
      <c r="F1" s="386"/>
      <c r="G1" s="386"/>
      <c r="H1" s="386"/>
      <c r="I1" s="386"/>
      <c r="J1" s="386"/>
      <c r="K1" s="386"/>
      <c r="L1" s="386"/>
      <c r="M1" s="386"/>
      <c r="N1" s="386"/>
      <c r="O1" s="387"/>
      <c r="P1" s="388"/>
      <c r="Q1" s="389"/>
      <c r="R1" s="389"/>
      <c r="S1" s="388"/>
      <c r="T1" s="389"/>
      <c r="U1" s="389"/>
      <c r="V1" s="105"/>
      <c r="W1" s="105"/>
      <c r="X1" s="386"/>
      <c r="Y1" s="386"/>
      <c r="Z1" s="106" t="s">
        <v>41</v>
      </c>
    </row>
    <row r="2" spans="1:27" s="99" customFormat="1">
      <c r="A2" s="9"/>
      <c r="B2" s="390"/>
      <c r="C2" s="391"/>
      <c r="E2" s="100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3"/>
      <c r="Q2" s="104"/>
      <c r="R2" s="104"/>
      <c r="S2" s="103"/>
      <c r="T2" s="104"/>
      <c r="U2" s="104"/>
      <c r="V2" s="107"/>
      <c r="W2" s="107"/>
      <c r="X2" s="101"/>
      <c r="Y2" s="101"/>
      <c r="Z2" s="392"/>
    </row>
    <row r="3" spans="1:27" s="99" customFormat="1" ht="10.5" customHeight="1">
      <c r="A3" s="393"/>
      <c r="B3" s="394"/>
      <c r="C3" s="395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2"/>
      <c r="P3" s="103"/>
      <c r="Q3" s="104"/>
      <c r="R3" s="104"/>
      <c r="S3" s="103"/>
      <c r="T3" s="104"/>
      <c r="U3" s="104"/>
      <c r="V3" s="101"/>
      <c r="W3" s="101"/>
      <c r="X3" s="101"/>
      <c r="Y3" s="101"/>
      <c r="Z3" s="107"/>
    </row>
    <row r="4" spans="1:27" s="20" customFormat="1" ht="10.5" customHeight="1">
      <c r="A4" s="108" t="s">
        <v>144</v>
      </c>
      <c r="B4" s="109" t="s">
        <v>36</v>
      </c>
      <c r="C4" s="110"/>
      <c r="D4" s="111" t="s">
        <v>11</v>
      </c>
      <c r="E4" s="112" t="s">
        <v>6</v>
      </c>
      <c r="F4" s="1150" t="s">
        <v>75</v>
      </c>
      <c r="G4" s="1151"/>
      <c r="H4" s="1151"/>
      <c r="I4" s="1151"/>
      <c r="J4" s="1151"/>
      <c r="K4" s="1151"/>
      <c r="L4" s="1151"/>
      <c r="M4" s="1151"/>
      <c r="N4" s="113"/>
      <c r="O4" s="114"/>
      <c r="P4" s="1152" t="s">
        <v>38</v>
      </c>
      <c r="Q4" s="1151"/>
      <c r="R4" s="1151"/>
      <c r="S4" s="1151"/>
      <c r="T4" s="1151"/>
      <c r="U4" s="1153"/>
      <c r="V4" s="115" t="s">
        <v>17</v>
      </c>
      <c r="W4" s="116" t="s">
        <v>555</v>
      </c>
      <c r="X4" s="117" t="s">
        <v>44</v>
      </c>
      <c r="Y4" s="90" t="s">
        <v>45</v>
      </c>
      <c r="Z4" s="28" t="s">
        <v>140</v>
      </c>
    </row>
    <row r="5" spans="1:27" s="20" customFormat="1" ht="10.5" customHeight="1">
      <c r="A5" s="118"/>
      <c r="B5" s="119"/>
      <c r="C5" s="120"/>
      <c r="D5" s="121" t="s">
        <v>135</v>
      </c>
      <c r="E5" s="122"/>
      <c r="F5" s="1144"/>
      <c r="G5" s="1145"/>
      <c r="H5" s="1145"/>
      <c r="I5" s="1145"/>
      <c r="J5" s="1145"/>
      <c r="K5" s="1145"/>
      <c r="L5" s="1145"/>
      <c r="M5" s="1145"/>
      <c r="N5" s="123"/>
      <c r="O5" s="124"/>
      <c r="P5" s="125"/>
      <c r="Q5" s="79" t="s">
        <v>309</v>
      </c>
      <c r="R5" s="126"/>
      <c r="S5" s="79"/>
      <c r="T5" s="79" t="s">
        <v>310</v>
      </c>
      <c r="U5" s="127"/>
      <c r="V5" s="125"/>
      <c r="W5" s="88" t="s">
        <v>556</v>
      </c>
      <c r="X5" s="128" t="s">
        <v>46</v>
      </c>
      <c r="Y5" s="91" t="s">
        <v>398</v>
      </c>
      <c r="Z5" s="129" t="s">
        <v>141</v>
      </c>
    </row>
    <row r="6" spans="1:27" s="20" customFormat="1" ht="10.5" customHeight="1">
      <c r="A6" s="130"/>
      <c r="B6" s="131"/>
      <c r="C6" s="132"/>
      <c r="D6" s="133" t="s">
        <v>18</v>
      </c>
      <c r="E6" s="134"/>
      <c r="F6" s="49"/>
      <c r="G6" s="135"/>
      <c r="H6" s="135"/>
      <c r="I6" s="135"/>
      <c r="J6" s="135"/>
      <c r="K6" s="135"/>
      <c r="L6" s="135"/>
      <c r="M6" s="135"/>
      <c r="N6" s="135"/>
      <c r="O6" s="136"/>
      <c r="P6" s="137" t="s">
        <v>12</v>
      </c>
      <c r="Q6" s="138" t="s">
        <v>13</v>
      </c>
      <c r="R6" s="138" t="s">
        <v>14</v>
      </c>
      <c r="S6" s="139" t="s">
        <v>12</v>
      </c>
      <c r="T6" s="138" t="s">
        <v>13</v>
      </c>
      <c r="U6" s="140" t="s">
        <v>14</v>
      </c>
      <c r="V6" s="141"/>
      <c r="W6" s="142"/>
      <c r="X6" s="143" t="s">
        <v>397</v>
      </c>
      <c r="Y6" s="92"/>
      <c r="Z6" s="129" t="s">
        <v>142</v>
      </c>
    </row>
    <row r="7" spans="1:27" s="99" customFormat="1" ht="10.5" customHeight="1">
      <c r="A7" s="144"/>
      <c r="B7" s="145"/>
      <c r="C7" s="146"/>
      <c r="D7" s="41"/>
      <c r="E7" s="147"/>
      <c r="F7" s="1146"/>
      <c r="G7" s="1154"/>
      <c r="H7" s="1154"/>
      <c r="I7" s="1154"/>
      <c r="J7" s="1154"/>
      <c r="K7" s="1154"/>
      <c r="L7" s="1154"/>
      <c r="M7" s="1154"/>
      <c r="N7" s="148"/>
      <c r="O7" s="149"/>
      <c r="P7" s="137"/>
      <c r="Q7" s="138"/>
      <c r="R7" s="138"/>
      <c r="S7" s="139"/>
      <c r="T7" s="138"/>
      <c r="U7" s="140"/>
      <c r="V7" s="150"/>
      <c r="W7" s="151"/>
      <c r="X7" s="152"/>
      <c r="Y7" s="153"/>
      <c r="Z7" s="154"/>
    </row>
    <row r="8" spans="1:27" ht="10.5" customHeight="1">
      <c r="A8" s="155"/>
      <c r="B8" s="145" t="s">
        <v>39</v>
      </c>
      <c r="C8" s="146"/>
      <c r="D8" s="156"/>
      <c r="E8" s="157" t="s">
        <v>7</v>
      </c>
      <c r="F8" s="154"/>
      <c r="G8" s="158"/>
      <c r="H8" s="158"/>
      <c r="I8" s="158"/>
      <c r="J8" s="158"/>
      <c r="K8" s="158"/>
      <c r="L8" s="158"/>
      <c r="M8" s="158"/>
      <c r="N8" s="158"/>
      <c r="O8" s="159"/>
      <c r="P8" s="160"/>
      <c r="Q8" s="161"/>
      <c r="R8" s="161"/>
      <c r="S8" s="161"/>
      <c r="T8" s="161"/>
      <c r="U8" s="154"/>
      <c r="V8" s="162">
        <f>(SUM(T8:U8))</f>
        <v>0</v>
      </c>
      <c r="W8" s="163"/>
      <c r="X8" s="164"/>
      <c r="Y8" s="161"/>
      <c r="Z8" s="154"/>
    </row>
    <row r="9" spans="1:27" ht="10.5" customHeight="1">
      <c r="A9" s="166" t="s">
        <v>172</v>
      </c>
      <c r="B9" s="167" t="s">
        <v>60</v>
      </c>
      <c r="C9" s="168"/>
      <c r="D9" s="156" t="s">
        <v>61</v>
      </c>
      <c r="E9" s="157" t="s">
        <v>3</v>
      </c>
      <c r="F9" s="154" t="s">
        <v>86</v>
      </c>
      <c r="G9" s="158"/>
      <c r="H9" s="158" t="s">
        <v>102</v>
      </c>
      <c r="I9" s="158"/>
      <c r="J9" s="158"/>
      <c r="K9" s="158"/>
      <c r="L9" s="158" t="s">
        <v>101</v>
      </c>
      <c r="M9" s="158"/>
      <c r="N9" s="158"/>
      <c r="O9" s="159"/>
      <c r="P9" s="169"/>
      <c r="Q9" s="170"/>
      <c r="R9" s="170"/>
      <c r="S9" s="170">
        <v>2</v>
      </c>
      <c r="T9" s="170"/>
      <c r="U9" s="171">
        <v>2</v>
      </c>
      <c r="V9" s="162">
        <v>4</v>
      </c>
      <c r="W9" s="163"/>
      <c r="X9" s="164" t="s">
        <v>85</v>
      </c>
      <c r="Y9" s="161"/>
      <c r="Z9" s="158"/>
    </row>
    <row r="10" spans="1:27" ht="10.5" customHeight="1">
      <c r="A10" s="172" t="s">
        <v>173</v>
      </c>
      <c r="B10" s="167" t="s">
        <v>54</v>
      </c>
      <c r="C10" s="168"/>
      <c r="D10" s="156" t="s">
        <v>329</v>
      </c>
      <c r="E10" s="157" t="s">
        <v>3</v>
      </c>
      <c r="F10" s="154"/>
      <c r="G10" s="158"/>
      <c r="H10" s="158"/>
      <c r="I10" s="158"/>
      <c r="J10" s="158"/>
      <c r="K10" s="158" t="s">
        <v>100</v>
      </c>
      <c r="L10" s="158"/>
      <c r="M10" s="158"/>
      <c r="N10" s="158"/>
      <c r="O10" s="159"/>
      <c r="P10" s="169"/>
      <c r="Q10" s="170"/>
      <c r="R10" s="170"/>
      <c r="S10" s="170">
        <v>2</v>
      </c>
      <c r="T10" s="170">
        <v>1</v>
      </c>
      <c r="U10" s="171"/>
      <c r="V10" s="162">
        <v>6</v>
      </c>
      <c r="W10" s="163"/>
      <c r="X10" s="164" t="s">
        <v>265</v>
      </c>
      <c r="Y10" s="173"/>
      <c r="Z10" s="158"/>
    </row>
    <row r="11" spans="1:27" ht="10.5" customHeight="1">
      <c r="A11" s="155" t="s">
        <v>174</v>
      </c>
      <c r="B11" s="167" t="s">
        <v>97</v>
      </c>
      <c r="C11" s="174"/>
      <c r="D11" s="156" t="s">
        <v>96</v>
      </c>
      <c r="E11" s="157" t="s">
        <v>3</v>
      </c>
      <c r="F11" s="154" t="s">
        <v>86</v>
      </c>
      <c r="G11" s="158"/>
      <c r="H11" s="158"/>
      <c r="I11" s="158"/>
      <c r="J11" s="158"/>
      <c r="K11" s="158"/>
      <c r="L11" s="158" t="s">
        <v>101</v>
      </c>
      <c r="M11" s="158"/>
      <c r="N11" s="158"/>
      <c r="O11" s="159"/>
      <c r="P11" s="169">
        <v>4</v>
      </c>
      <c r="Q11" s="170"/>
      <c r="R11" s="175"/>
      <c r="S11" s="170"/>
      <c r="T11" s="170"/>
      <c r="U11" s="176" t="s">
        <v>98</v>
      </c>
      <c r="V11" s="162">
        <v>6</v>
      </c>
      <c r="W11" s="163"/>
      <c r="X11" s="164" t="s">
        <v>84</v>
      </c>
      <c r="Y11" s="161"/>
      <c r="Z11" s="177" t="s">
        <v>497</v>
      </c>
    </row>
    <row r="12" spans="1:27" ht="10.5" customHeight="1">
      <c r="A12" s="155" t="s">
        <v>175</v>
      </c>
      <c r="B12" s="167" t="s">
        <v>301</v>
      </c>
      <c r="C12" s="178"/>
      <c r="D12" s="156" t="s">
        <v>123</v>
      </c>
      <c r="E12" s="179" t="s">
        <v>8</v>
      </c>
      <c r="F12" s="154"/>
      <c r="G12" s="158" t="s">
        <v>99</v>
      </c>
      <c r="H12" s="158"/>
      <c r="I12" s="158"/>
      <c r="J12" s="158"/>
      <c r="K12" s="158"/>
      <c r="L12" s="158"/>
      <c r="M12" s="158" t="s">
        <v>49</v>
      </c>
      <c r="N12" s="158" t="s">
        <v>360</v>
      </c>
      <c r="O12" s="159"/>
      <c r="P12" s="169"/>
      <c r="Q12" s="170"/>
      <c r="R12" s="154"/>
      <c r="S12" s="170">
        <v>3</v>
      </c>
      <c r="T12" s="170">
        <v>2</v>
      </c>
      <c r="U12" s="180"/>
      <c r="V12" s="162">
        <v>6</v>
      </c>
      <c r="W12" s="163"/>
      <c r="X12" s="164" t="s">
        <v>50</v>
      </c>
      <c r="Y12" s="161" t="s">
        <v>47</v>
      </c>
      <c r="Z12" s="158"/>
      <c r="AA12" s="181"/>
    </row>
    <row r="13" spans="1:27" ht="10.5" customHeight="1">
      <c r="A13" s="155" t="s">
        <v>438</v>
      </c>
      <c r="B13" s="167" t="s">
        <v>430</v>
      </c>
      <c r="C13" s="178"/>
      <c r="D13" s="156" t="s">
        <v>598</v>
      </c>
      <c r="E13" s="182" t="s">
        <v>3</v>
      </c>
      <c r="F13" s="154"/>
      <c r="G13" s="158"/>
      <c r="H13" s="158"/>
      <c r="I13" s="158" t="s">
        <v>332</v>
      </c>
      <c r="J13" s="158"/>
      <c r="K13" s="158"/>
      <c r="L13" s="158"/>
      <c r="M13" s="158"/>
      <c r="N13" s="183"/>
      <c r="O13" s="184"/>
      <c r="P13" s="185"/>
      <c r="Q13" s="186"/>
      <c r="R13" s="186"/>
      <c r="S13" s="187">
        <v>3</v>
      </c>
      <c r="T13" s="187">
        <v>1</v>
      </c>
      <c r="U13" s="188">
        <v>2</v>
      </c>
      <c r="V13" s="162">
        <v>7</v>
      </c>
      <c r="W13" s="163"/>
      <c r="X13" s="164" t="s">
        <v>50</v>
      </c>
      <c r="Y13" s="189" t="s">
        <v>47</v>
      </c>
      <c r="Z13" s="6"/>
      <c r="AA13" s="181"/>
    </row>
    <row r="14" spans="1:27" ht="10.5" customHeight="1">
      <c r="A14" s="166" t="s">
        <v>454</v>
      </c>
      <c r="B14" s="190" t="s">
        <v>413</v>
      </c>
      <c r="C14" s="168"/>
      <c r="D14" s="191" t="s">
        <v>402</v>
      </c>
      <c r="E14" s="192" t="s">
        <v>1</v>
      </c>
      <c r="F14" s="94"/>
      <c r="G14" s="94"/>
      <c r="H14" s="94"/>
      <c r="I14" s="94"/>
      <c r="J14" s="94"/>
      <c r="K14" s="94"/>
      <c r="L14" s="94"/>
      <c r="M14" s="193"/>
      <c r="N14" s="193"/>
      <c r="O14" s="194"/>
      <c r="P14" s="195"/>
      <c r="Q14" s="196"/>
      <c r="R14" s="197"/>
      <c r="S14" s="198">
        <v>2</v>
      </c>
      <c r="T14" s="196">
        <v>2</v>
      </c>
      <c r="U14" s="199"/>
      <c r="V14" s="200">
        <v>5</v>
      </c>
      <c r="W14" s="201"/>
      <c r="X14" s="202" t="s">
        <v>85</v>
      </c>
      <c r="Y14" s="161"/>
      <c r="Z14" s="158"/>
    </row>
    <row r="15" spans="1:27" ht="10.5" customHeight="1">
      <c r="A15" s="203" t="s">
        <v>416</v>
      </c>
      <c r="B15" s="204" t="s">
        <v>375</v>
      </c>
      <c r="C15" s="178"/>
      <c r="D15" s="205" t="s">
        <v>424</v>
      </c>
      <c r="E15" s="157" t="s">
        <v>3</v>
      </c>
      <c r="F15" s="154"/>
      <c r="G15" s="158" t="s">
        <v>99</v>
      </c>
      <c r="H15" s="158"/>
      <c r="I15" s="158"/>
      <c r="J15" s="158"/>
      <c r="K15" s="158"/>
      <c r="L15" s="158"/>
      <c r="M15" s="158"/>
      <c r="N15" s="158"/>
      <c r="O15" s="159"/>
      <c r="P15" s="169">
        <v>2</v>
      </c>
      <c r="Q15" s="170"/>
      <c r="R15" s="175">
        <v>2</v>
      </c>
      <c r="S15" s="161"/>
      <c r="T15" s="161"/>
      <c r="U15" s="180"/>
      <c r="V15" s="162">
        <v>6</v>
      </c>
      <c r="W15" s="163"/>
      <c r="X15" s="164" t="s">
        <v>49</v>
      </c>
      <c r="Y15" s="161" t="s">
        <v>47</v>
      </c>
      <c r="Z15" s="158"/>
    </row>
    <row r="16" spans="1:27" ht="10.5" customHeight="1">
      <c r="A16" s="166" t="s">
        <v>420</v>
      </c>
      <c r="B16" s="204" t="s">
        <v>408</v>
      </c>
      <c r="C16" s="178"/>
      <c r="D16" s="205" t="s">
        <v>24</v>
      </c>
      <c r="E16" s="206" t="s">
        <v>3</v>
      </c>
      <c r="F16" s="207"/>
      <c r="G16" s="208"/>
      <c r="H16" s="208"/>
      <c r="I16" s="208"/>
      <c r="J16" s="208"/>
      <c r="K16" s="208"/>
      <c r="L16" s="208"/>
      <c r="M16" s="208"/>
      <c r="N16" s="208"/>
      <c r="O16" s="209"/>
      <c r="P16" s="210"/>
      <c r="Q16" s="211"/>
      <c r="R16" s="207"/>
      <c r="S16" s="211">
        <v>2</v>
      </c>
      <c r="T16" s="211">
        <v>2</v>
      </c>
      <c r="U16" s="212"/>
      <c r="V16" s="162">
        <v>5</v>
      </c>
      <c r="W16" s="163"/>
      <c r="X16" s="164" t="s">
        <v>50</v>
      </c>
      <c r="Y16" s="213" t="s">
        <v>47</v>
      </c>
      <c r="Z16" s="208"/>
    </row>
    <row r="17" spans="1:27" ht="10.5" customHeight="1">
      <c r="A17" s="172" t="s">
        <v>176</v>
      </c>
      <c r="B17" s="167" t="s">
        <v>130</v>
      </c>
      <c r="C17" s="178"/>
      <c r="D17" s="214" t="s">
        <v>594</v>
      </c>
      <c r="E17" s="157" t="s">
        <v>4</v>
      </c>
      <c r="F17" s="154"/>
      <c r="G17" s="158"/>
      <c r="H17" s="158"/>
      <c r="I17" s="158"/>
      <c r="J17" s="158"/>
      <c r="K17" s="158" t="s">
        <v>100</v>
      </c>
      <c r="L17" s="215"/>
      <c r="M17" s="158"/>
      <c r="N17" s="158"/>
      <c r="O17" s="159"/>
      <c r="P17" s="169">
        <v>2</v>
      </c>
      <c r="Q17" s="170">
        <v>1</v>
      </c>
      <c r="R17" s="170"/>
      <c r="S17" s="170"/>
      <c r="T17" s="170"/>
      <c r="U17" s="171"/>
      <c r="V17" s="162">
        <v>3</v>
      </c>
      <c r="W17" s="163"/>
      <c r="X17" s="164" t="s">
        <v>49</v>
      </c>
      <c r="Y17" s="161" t="s">
        <v>47</v>
      </c>
      <c r="Z17" s="158"/>
    </row>
    <row r="18" spans="1:27" ht="10.5" customHeight="1">
      <c r="A18" s="975" t="s">
        <v>529</v>
      </c>
      <c r="B18" s="976" t="s">
        <v>530</v>
      </c>
      <c r="C18" s="973"/>
      <c r="D18" s="229" t="s">
        <v>531</v>
      </c>
      <c r="E18" s="161" t="s">
        <v>70</v>
      </c>
      <c r="F18" s="289"/>
      <c r="G18" s="290"/>
      <c r="H18" s="290"/>
      <c r="I18" s="290"/>
      <c r="J18" s="290"/>
      <c r="K18" s="290" t="s">
        <v>100</v>
      </c>
      <c r="L18" s="977"/>
      <c r="M18" s="290"/>
      <c r="N18" s="290"/>
      <c r="O18" s="291"/>
      <c r="P18" s="321"/>
      <c r="Q18" s="170"/>
      <c r="R18" s="170"/>
      <c r="S18" s="170">
        <v>2</v>
      </c>
      <c r="T18" s="170"/>
      <c r="U18" s="171">
        <v>2</v>
      </c>
      <c r="V18" s="162">
        <v>4</v>
      </c>
      <c r="W18" s="163"/>
      <c r="X18" s="202" t="s">
        <v>85</v>
      </c>
      <c r="Y18" s="978" t="s">
        <v>442</v>
      </c>
      <c r="Z18" s="290"/>
    </row>
    <row r="19" spans="1:27" ht="10.5" customHeight="1">
      <c r="A19" s="155" t="s">
        <v>192</v>
      </c>
      <c r="B19" s="167" t="s">
        <v>226</v>
      </c>
      <c r="C19" s="178"/>
      <c r="D19" s="214" t="s">
        <v>24</v>
      </c>
      <c r="E19" s="157" t="s">
        <v>3</v>
      </c>
      <c r="F19" s="154"/>
      <c r="G19" s="158"/>
      <c r="H19" s="158"/>
      <c r="I19" s="158"/>
      <c r="J19" s="158"/>
      <c r="K19" s="158"/>
      <c r="L19" s="158"/>
      <c r="M19" s="158"/>
      <c r="N19" s="158"/>
      <c r="O19" s="159"/>
      <c r="P19" s="169"/>
      <c r="Q19" s="170"/>
      <c r="R19" s="170"/>
      <c r="S19" s="170">
        <v>2</v>
      </c>
      <c r="T19" s="170">
        <v>2</v>
      </c>
      <c r="U19" s="171"/>
      <c r="V19" s="162">
        <v>4</v>
      </c>
      <c r="W19" s="163"/>
      <c r="X19" s="164" t="s">
        <v>50</v>
      </c>
      <c r="Y19" s="161" t="s">
        <v>47</v>
      </c>
      <c r="Z19" s="158"/>
    </row>
    <row r="20" spans="1:27" ht="10.5" customHeight="1">
      <c r="A20" s="155" t="s">
        <v>211</v>
      </c>
      <c r="B20" s="167" t="s">
        <v>117</v>
      </c>
      <c r="C20" s="178"/>
      <c r="D20" s="214" t="s">
        <v>66</v>
      </c>
      <c r="E20" s="157" t="s">
        <v>4</v>
      </c>
      <c r="F20" s="154"/>
      <c r="G20" s="158"/>
      <c r="H20" s="158"/>
      <c r="I20" s="158"/>
      <c r="J20" s="158"/>
      <c r="K20" s="158" t="s">
        <v>100</v>
      </c>
      <c r="L20" s="158"/>
      <c r="M20" s="158"/>
      <c r="N20" s="158"/>
      <c r="O20" s="159"/>
      <c r="P20" s="169">
        <v>4</v>
      </c>
      <c r="Q20" s="170"/>
      <c r="R20" s="170">
        <v>2</v>
      </c>
      <c r="S20" s="170"/>
      <c r="T20" s="170"/>
      <c r="U20" s="171"/>
      <c r="V20" s="162">
        <v>6</v>
      </c>
      <c r="W20" s="163"/>
      <c r="X20" s="164" t="s">
        <v>49</v>
      </c>
      <c r="Y20" s="161" t="s">
        <v>47</v>
      </c>
      <c r="Z20" s="158"/>
    </row>
    <row r="21" spans="1:27" ht="10.5" customHeight="1">
      <c r="A21" s="155" t="s">
        <v>177</v>
      </c>
      <c r="B21" s="167" t="s">
        <v>351</v>
      </c>
      <c r="C21" s="178"/>
      <c r="D21" s="214" t="s">
        <v>29</v>
      </c>
      <c r="E21" s="157" t="s">
        <v>8</v>
      </c>
      <c r="F21" s="154"/>
      <c r="G21" s="158"/>
      <c r="H21" s="158"/>
      <c r="I21" s="158"/>
      <c r="J21" s="158"/>
      <c r="K21" s="158"/>
      <c r="L21" s="158"/>
      <c r="M21" s="158"/>
      <c r="N21" s="158"/>
      <c r="O21" s="159"/>
      <c r="P21" s="169"/>
      <c r="Q21" s="170"/>
      <c r="R21" s="170"/>
      <c r="S21" s="170">
        <v>3</v>
      </c>
      <c r="T21" s="170"/>
      <c r="U21" s="171"/>
      <c r="V21" s="162">
        <v>3</v>
      </c>
      <c r="W21" s="163"/>
      <c r="X21" s="164" t="s">
        <v>50</v>
      </c>
      <c r="Y21" s="161" t="s">
        <v>51</v>
      </c>
      <c r="Z21" s="158"/>
    </row>
    <row r="22" spans="1:27" ht="10.5" customHeight="1">
      <c r="A22" s="155" t="s">
        <v>178</v>
      </c>
      <c r="B22" s="167" t="s">
        <v>92</v>
      </c>
      <c r="C22" s="178"/>
      <c r="D22" s="65" t="s">
        <v>105</v>
      </c>
      <c r="E22" s="157" t="s">
        <v>70</v>
      </c>
      <c r="F22" s="154"/>
      <c r="G22" s="158"/>
      <c r="H22" s="158"/>
      <c r="I22" s="158"/>
      <c r="J22" s="158"/>
      <c r="K22" s="158"/>
      <c r="L22" s="158"/>
      <c r="M22" s="158"/>
      <c r="N22" s="158"/>
      <c r="O22" s="159"/>
      <c r="P22" s="169">
        <v>2</v>
      </c>
      <c r="Q22" s="170">
        <v>2</v>
      </c>
      <c r="R22" s="170"/>
      <c r="S22" s="170"/>
      <c r="T22" s="170"/>
      <c r="U22" s="171"/>
      <c r="V22" s="162">
        <v>4</v>
      </c>
      <c r="W22" s="163"/>
      <c r="X22" s="164" t="s">
        <v>49</v>
      </c>
      <c r="Y22" s="161" t="s">
        <v>47</v>
      </c>
      <c r="Z22" s="158"/>
    </row>
    <row r="23" spans="1:27" ht="10.5" customHeight="1">
      <c r="A23" s="155" t="s">
        <v>439</v>
      </c>
      <c r="B23" s="167" t="s">
        <v>428</v>
      </c>
      <c r="C23" s="217"/>
      <c r="D23" s="836" t="s">
        <v>533</v>
      </c>
      <c r="E23" s="179" t="s">
        <v>3</v>
      </c>
      <c r="F23" s="218"/>
      <c r="G23" s="219" t="s">
        <v>99</v>
      </c>
      <c r="H23" s="219"/>
      <c r="I23" s="219"/>
      <c r="J23" s="219"/>
      <c r="K23" s="219"/>
      <c r="L23" s="219"/>
      <c r="M23" s="219"/>
      <c r="N23" s="219" t="s">
        <v>360</v>
      </c>
      <c r="O23" s="220"/>
      <c r="P23" s="221">
        <v>3</v>
      </c>
      <c r="Q23" s="222">
        <v>1</v>
      </c>
      <c r="R23" s="222"/>
      <c r="S23" s="222"/>
      <c r="T23" s="222"/>
      <c r="U23" s="223"/>
      <c r="V23" s="162">
        <v>4</v>
      </c>
      <c r="W23" s="163"/>
      <c r="X23" s="164" t="s">
        <v>84</v>
      </c>
      <c r="Y23" s="224"/>
      <c r="Z23" s="225"/>
    </row>
    <row r="24" spans="1:27" ht="10.5" customHeight="1">
      <c r="A24" s="155" t="s">
        <v>319</v>
      </c>
      <c r="B24" s="167" t="s">
        <v>293</v>
      </c>
      <c r="C24" s="226"/>
      <c r="D24" s="214" t="s">
        <v>294</v>
      </c>
      <c r="E24" s="157" t="s">
        <v>8</v>
      </c>
      <c r="F24" s="154"/>
      <c r="G24" s="158"/>
      <c r="H24" s="158"/>
      <c r="I24" s="158"/>
      <c r="J24" s="158"/>
      <c r="K24" s="158" t="s">
        <v>100</v>
      </c>
      <c r="L24" s="158"/>
      <c r="M24" s="158"/>
      <c r="N24" s="158"/>
      <c r="O24" s="159"/>
      <c r="P24" s="169"/>
      <c r="Q24" s="170"/>
      <c r="R24" s="170"/>
      <c r="S24" s="170">
        <v>2</v>
      </c>
      <c r="T24" s="170"/>
      <c r="U24" s="171">
        <v>2</v>
      </c>
      <c r="V24" s="162">
        <v>5</v>
      </c>
      <c r="W24" s="163"/>
      <c r="X24" s="164" t="s">
        <v>85</v>
      </c>
      <c r="Y24" s="161"/>
      <c r="Z24" s="158"/>
      <c r="AA24" s="181"/>
    </row>
    <row r="25" spans="1:27" ht="10.5" customHeight="1">
      <c r="A25" s="227" t="s">
        <v>180</v>
      </c>
      <c r="B25" s="228" t="s">
        <v>42</v>
      </c>
      <c r="C25" s="226"/>
      <c r="D25" s="229" t="s">
        <v>90</v>
      </c>
      <c r="E25" s="230" t="s">
        <v>3</v>
      </c>
      <c r="F25" s="231"/>
      <c r="G25" s="232"/>
      <c r="H25" s="232"/>
      <c r="I25" s="232"/>
      <c r="J25" s="232"/>
      <c r="K25" s="232" t="s">
        <v>100</v>
      </c>
      <c r="L25" s="232"/>
      <c r="M25" s="232"/>
      <c r="N25" s="232"/>
      <c r="O25" s="233"/>
      <c r="P25" s="234"/>
      <c r="Q25" s="235"/>
      <c r="R25" s="235"/>
      <c r="S25" s="235">
        <v>2</v>
      </c>
      <c r="T25" s="235">
        <v>1</v>
      </c>
      <c r="U25" s="236"/>
      <c r="V25" s="162">
        <v>4</v>
      </c>
      <c r="W25" s="163"/>
      <c r="X25" s="164" t="s">
        <v>50</v>
      </c>
      <c r="Y25" s="237" t="s">
        <v>47</v>
      </c>
      <c r="Z25" s="232"/>
      <c r="AA25" s="181"/>
    </row>
    <row r="26" spans="1:27" ht="10.5" customHeight="1">
      <c r="A26" s="979" t="s">
        <v>535</v>
      </c>
      <c r="B26" s="980" t="s">
        <v>548</v>
      </c>
      <c r="C26" s="981"/>
      <c r="D26" s="982" t="s">
        <v>228</v>
      </c>
      <c r="E26" s="983" t="s">
        <v>8</v>
      </c>
      <c r="F26" s="289"/>
      <c r="G26" s="232"/>
      <c r="H26" s="232"/>
      <c r="I26" s="232"/>
      <c r="J26" s="232"/>
      <c r="K26" s="232"/>
      <c r="L26" s="232"/>
      <c r="M26" s="232"/>
      <c r="N26" s="232"/>
      <c r="O26" s="291"/>
      <c r="P26" s="321"/>
      <c r="Q26" s="984"/>
      <c r="R26" s="984"/>
      <c r="S26" s="984">
        <v>2</v>
      </c>
      <c r="T26" s="984">
        <v>1</v>
      </c>
      <c r="U26" s="985"/>
      <c r="V26" s="162">
        <v>4</v>
      </c>
      <c r="W26" s="163"/>
      <c r="X26" s="164" t="s">
        <v>85</v>
      </c>
      <c r="Y26" s="161"/>
      <c r="Z26" s="232"/>
      <c r="AA26" s="181"/>
    </row>
    <row r="27" spans="1:27" ht="10.5" customHeight="1">
      <c r="A27" s="155" t="s">
        <v>181</v>
      </c>
      <c r="B27" s="167" t="s">
        <v>116</v>
      </c>
      <c r="C27" s="178"/>
      <c r="D27" s="214" t="s">
        <v>19</v>
      </c>
      <c r="E27" s="157" t="s">
        <v>8</v>
      </c>
      <c r="F27" s="154"/>
      <c r="G27" s="158"/>
      <c r="H27" s="158" t="s">
        <v>102</v>
      </c>
      <c r="I27" s="158"/>
      <c r="J27" s="238"/>
      <c r="K27" s="158"/>
      <c r="L27" s="158" t="s">
        <v>101</v>
      </c>
      <c r="M27" s="158"/>
      <c r="N27" s="158" t="s">
        <v>360</v>
      </c>
      <c r="O27" s="159"/>
      <c r="P27" s="169">
        <v>3</v>
      </c>
      <c r="Q27" s="170">
        <v>1</v>
      </c>
      <c r="R27" s="170">
        <v>1</v>
      </c>
      <c r="S27" s="170"/>
      <c r="T27" s="170"/>
      <c r="U27" s="171"/>
      <c r="V27" s="162">
        <v>5</v>
      </c>
      <c r="W27" s="163"/>
      <c r="X27" s="164" t="s">
        <v>49</v>
      </c>
      <c r="Y27" s="161" t="s">
        <v>47</v>
      </c>
      <c r="Z27" s="158"/>
    </row>
    <row r="28" spans="1:27" ht="10.5" customHeight="1">
      <c r="A28" s="155" t="s">
        <v>418</v>
      </c>
      <c r="B28" s="239" t="s">
        <v>409</v>
      </c>
      <c r="C28" s="240"/>
      <c r="D28" s="99" t="s">
        <v>496</v>
      </c>
      <c r="E28" s="241" t="s">
        <v>8</v>
      </c>
      <c r="F28" s="101"/>
      <c r="G28" s="101" t="s">
        <v>99</v>
      </c>
      <c r="H28" s="101"/>
      <c r="I28" s="101"/>
      <c r="J28" s="101"/>
      <c r="K28" s="101"/>
      <c r="L28" s="101"/>
      <c r="M28" s="101"/>
      <c r="N28" s="208"/>
      <c r="O28" s="209"/>
      <c r="P28" s="242"/>
      <c r="Q28" s="243"/>
      <c r="R28" s="197"/>
      <c r="S28" s="244">
        <v>2</v>
      </c>
      <c r="T28" s="243"/>
      <c r="U28" s="245">
        <v>2</v>
      </c>
      <c r="V28" s="150">
        <v>4</v>
      </c>
      <c r="W28" s="151"/>
      <c r="X28" s="246" t="s">
        <v>85</v>
      </c>
      <c r="Y28" s="247"/>
      <c r="Z28" s="183"/>
    </row>
    <row r="29" spans="1:27" ht="18">
      <c r="A29" s="248" t="s">
        <v>457</v>
      </c>
      <c r="B29" s="249" t="s">
        <v>458</v>
      </c>
      <c r="C29" s="250"/>
      <c r="D29" s="251" t="s">
        <v>459</v>
      </c>
      <c r="E29" s="252" t="s">
        <v>4</v>
      </c>
      <c r="F29" s="253"/>
      <c r="G29" s="253"/>
      <c r="H29" s="253"/>
      <c r="I29" s="253"/>
      <c r="J29" s="253"/>
      <c r="K29" s="253" t="s">
        <v>100</v>
      </c>
      <c r="L29" s="253"/>
      <c r="M29" s="253"/>
      <c r="N29" s="253"/>
      <c r="O29" s="254"/>
      <c r="P29" s="255"/>
      <c r="Q29" s="256"/>
      <c r="R29" s="256"/>
      <c r="S29" s="255">
        <v>2</v>
      </c>
      <c r="T29" s="256">
        <v>2</v>
      </c>
      <c r="U29" s="257"/>
      <c r="V29" s="258">
        <v>4</v>
      </c>
      <c r="W29" s="201"/>
      <c r="X29" s="246" t="s">
        <v>50</v>
      </c>
      <c r="Y29" s="396" t="s">
        <v>558</v>
      </c>
      <c r="Z29" s="259"/>
    </row>
    <row r="30" spans="1:27" ht="10.5" customHeight="1">
      <c r="A30" s="155" t="s">
        <v>182</v>
      </c>
      <c r="B30" s="167" t="s">
        <v>118</v>
      </c>
      <c r="C30" s="178"/>
      <c r="D30" s="260" t="s">
        <v>52</v>
      </c>
      <c r="E30" s="261" t="s">
        <v>3</v>
      </c>
      <c r="F30" s="154" t="s">
        <v>86</v>
      </c>
      <c r="G30" s="158"/>
      <c r="H30" s="158"/>
      <c r="I30" s="158"/>
      <c r="J30" s="158"/>
      <c r="K30" s="158"/>
      <c r="L30" s="158"/>
      <c r="M30" s="262"/>
      <c r="N30" s="262"/>
      <c r="O30" s="254"/>
      <c r="P30" s="263">
        <v>3</v>
      </c>
      <c r="Q30" s="196"/>
      <c r="R30" s="196">
        <v>2</v>
      </c>
      <c r="S30" s="195"/>
      <c r="T30" s="196"/>
      <c r="U30" s="199"/>
      <c r="V30" s="162">
        <v>6</v>
      </c>
      <c r="W30" s="163"/>
      <c r="X30" s="164" t="s">
        <v>84</v>
      </c>
      <c r="Y30" s="264"/>
      <c r="Z30" s="264"/>
    </row>
    <row r="31" spans="1:27" ht="10.5" customHeight="1">
      <c r="A31" s="166" t="s">
        <v>285</v>
      </c>
      <c r="B31" s="190" t="s">
        <v>261</v>
      </c>
      <c r="C31" s="168"/>
      <c r="D31" s="266" t="s">
        <v>104</v>
      </c>
      <c r="E31" s="267" t="s">
        <v>3</v>
      </c>
      <c r="F31" s="154"/>
      <c r="G31" s="158"/>
      <c r="H31" s="158"/>
      <c r="I31" s="158"/>
      <c r="J31" s="158"/>
      <c r="K31" s="158"/>
      <c r="L31" s="158"/>
      <c r="M31" s="262"/>
      <c r="N31" s="262"/>
      <c r="O31" s="254"/>
      <c r="P31" s="268">
        <v>2</v>
      </c>
      <c r="Q31" s="197"/>
      <c r="R31" s="197">
        <v>2</v>
      </c>
      <c r="S31" s="244"/>
      <c r="T31" s="197"/>
      <c r="U31" s="269"/>
      <c r="V31" s="270">
        <v>4</v>
      </c>
      <c r="W31" s="271"/>
      <c r="X31" s="202" t="s">
        <v>49</v>
      </c>
      <c r="Y31" s="161" t="s">
        <v>51</v>
      </c>
      <c r="Z31" s="158"/>
    </row>
    <row r="32" spans="1:27" ht="10.5" customHeight="1">
      <c r="A32" s="272" t="s">
        <v>168</v>
      </c>
      <c r="B32" s="167" t="s">
        <v>20</v>
      </c>
      <c r="C32" s="229"/>
      <c r="D32" s="273" t="s">
        <v>392</v>
      </c>
      <c r="E32" s="274" t="s">
        <v>8</v>
      </c>
      <c r="F32" s="218"/>
      <c r="G32" s="275" t="s">
        <v>99</v>
      </c>
      <c r="H32" s="275"/>
      <c r="I32" s="275"/>
      <c r="J32" s="275" t="s">
        <v>50</v>
      </c>
      <c r="K32" s="275"/>
      <c r="L32" s="275"/>
      <c r="M32" s="183"/>
      <c r="N32" s="183"/>
      <c r="O32" s="276" t="s">
        <v>366</v>
      </c>
      <c r="P32" s="277">
        <v>2</v>
      </c>
      <c r="Q32" s="197">
        <v>1</v>
      </c>
      <c r="R32" s="197"/>
      <c r="S32" s="278"/>
      <c r="T32" s="279"/>
      <c r="U32" s="280"/>
      <c r="V32" s="270">
        <v>4</v>
      </c>
      <c r="W32" s="271"/>
      <c r="X32" s="202" t="s">
        <v>49</v>
      </c>
      <c r="Y32" s="161" t="s">
        <v>47</v>
      </c>
      <c r="Z32" s="275"/>
    </row>
    <row r="33" spans="1:26" ht="10.5" customHeight="1">
      <c r="A33" s="155" t="s">
        <v>325</v>
      </c>
      <c r="B33" s="190" t="s">
        <v>110</v>
      </c>
      <c r="C33" s="240"/>
      <c r="D33" s="214" t="s">
        <v>27</v>
      </c>
      <c r="E33" s="157" t="s">
        <v>109</v>
      </c>
      <c r="F33" s="154" t="s">
        <v>86</v>
      </c>
      <c r="G33" s="158"/>
      <c r="H33" s="158"/>
      <c r="I33" s="158"/>
      <c r="J33" s="158"/>
      <c r="K33" s="158"/>
      <c r="L33" s="158"/>
      <c r="M33" s="158"/>
      <c r="N33" s="158"/>
      <c r="O33" s="159"/>
      <c r="P33" s="169"/>
      <c r="Q33" s="170"/>
      <c r="R33" s="170"/>
      <c r="S33" s="170">
        <v>2</v>
      </c>
      <c r="T33" s="170">
        <v>3</v>
      </c>
      <c r="U33" s="171"/>
      <c r="V33" s="162">
        <v>5</v>
      </c>
      <c r="W33" s="163"/>
      <c r="X33" s="164" t="s">
        <v>50</v>
      </c>
      <c r="Y33" s="161" t="s">
        <v>51</v>
      </c>
      <c r="Z33" s="281"/>
    </row>
    <row r="34" spans="1:26" ht="10.5" customHeight="1">
      <c r="A34" s="155" t="s">
        <v>183</v>
      </c>
      <c r="B34" s="167" t="s">
        <v>56</v>
      </c>
      <c r="C34" s="178"/>
      <c r="D34" s="214" t="s">
        <v>218</v>
      </c>
      <c r="E34" s="157" t="s">
        <v>8</v>
      </c>
      <c r="F34" s="154"/>
      <c r="G34" s="158"/>
      <c r="H34" s="158"/>
      <c r="I34" s="158"/>
      <c r="J34" s="158"/>
      <c r="K34" s="158"/>
      <c r="L34" s="158"/>
      <c r="M34" s="158"/>
      <c r="N34" s="158"/>
      <c r="O34" s="159"/>
      <c r="P34" s="282"/>
      <c r="Q34" s="283"/>
      <c r="R34" s="170"/>
      <c r="S34" s="170">
        <v>2</v>
      </c>
      <c r="T34" s="170">
        <v>1</v>
      </c>
      <c r="U34" s="171"/>
      <c r="V34" s="162">
        <v>4</v>
      </c>
      <c r="W34" s="163"/>
      <c r="X34" s="164" t="s">
        <v>50</v>
      </c>
      <c r="Y34" s="161" t="s">
        <v>47</v>
      </c>
      <c r="Z34" s="158"/>
    </row>
    <row r="35" spans="1:26" ht="10.5" customHeight="1">
      <c r="A35" s="155" t="s">
        <v>184</v>
      </c>
      <c r="B35" s="167" t="s">
        <v>28</v>
      </c>
      <c r="C35" s="178"/>
      <c r="D35" s="214" t="s">
        <v>25</v>
      </c>
      <c r="E35" s="157" t="s">
        <v>3</v>
      </c>
      <c r="F35" s="154" t="s">
        <v>86</v>
      </c>
      <c r="G35" s="158"/>
      <c r="H35" s="158"/>
      <c r="I35" s="158"/>
      <c r="J35" s="158"/>
      <c r="K35" s="158"/>
      <c r="L35" s="158"/>
      <c r="M35" s="158"/>
      <c r="N35" s="158"/>
      <c r="O35" s="159"/>
      <c r="P35" s="169">
        <v>2</v>
      </c>
      <c r="Q35" s="170"/>
      <c r="R35" s="170">
        <v>2</v>
      </c>
      <c r="S35" s="170"/>
      <c r="T35" s="170"/>
      <c r="U35" s="171"/>
      <c r="V35" s="162">
        <v>4</v>
      </c>
      <c r="W35" s="163"/>
      <c r="X35" s="164" t="s">
        <v>49</v>
      </c>
      <c r="Y35" s="161" t="s">
        <v>51</v>
      </c>
      <c r="Z35" s="158"/>
    </row>
    <row r="36" spans="1:26" ht="10.5" customHeight="1">
      <c r="A36" s="155" t="s">
        <v>185</v>
      </c>
      <c r="B36" s="1158" t="s">
        <v>72</v>
      </c>
      <c r="C36" s="1159"/>
      <c r="D36" s="214" t="s">
        <v>574</v>
      </c>
      <c r="E36" s="157" t="s">
        <v>8</v>
      </c>
      <c r="F36" s="154"/>
      <c r="G36" s="158"/>
      <c r="H36" s="158"/>
      <c r="I36" s="158"/>
      <c r="J36" s="158"/>
      <c r="K36" s="158"/>
      <c r="L36" s="158"/>
      <c r="M36" s="158"/>
      <c r="N36" s="158"/>
      <c r="O36" s="159" t="s">
        <v>366</v>
      </c>
      <c r="P36" s="169"/>
      <c r="Q36" s="170"/>
      <c r="R36" s="170"/>
      <c r="S36" s="170">
        <v>6</v>
      </c>
      <c r="T36" s="170"/>
      <c r="U36" s="171"/>
      <c r="V36" s="162">
        <v>6</v>
      </c>
      <c r="W36" s="163"/>
      <c r="X36" s="164" t="s">
        <v>50</v>
      </c>
      <c r="Y36" s="161" t="s">
        <v>51</v>
      </c>
      <c r="Z36" s="158"/>
    </row>
    <row r="37" spans="1:26" ht="10.5" customHeight="1">
      <c r="A37" s="155" t="s">
        <v>194</v>
      </c>
      <c r="B37" s="284" t="s">
        <v>557</v>
      </c>
      <c r="C37" s="168"/>
      <c r="D37" s="214" t="s">
        <v>235</v>
      </c>
      <c r="E37" s="157" t="s">
        <v>3</v>
      </c>
      <c r="F37" s="154"/>
      <c r="G37" s="158"/>
      <c r="H37" s="158"/>
      <c r="I37" s="158"/>
      <c r="J37" s="158"/>
      <c r="K37" s="158" t="s">
        <v>100</v>
      </c>
      <c r="L37" s="158"/>
      <c r="M37" s="158"/>
      <c r="N37" s="158"/>
      <c r="O37" s="159"/>
      <c r="P37" s="169">
        <v>2</v>
      </c>
      <c r="Q37" s="170"/>
      <c r="R37" s="175">
        <v>4</v>
      </c>
      <c r="S37" s="285"/>
      <c r="T37" s="285"/>
      <c r="U37" s="286"/>
      <c r="V37" s="162">
        <v>6</v>
      </c>
      <c r="W37" s="163"/>
      <c r="X37" s="164" t="s">
        <v>84</v>
      </c>
      <c r="Y37" s="161"/>
      <c r="Z37" s="158"/>
    </row>
    <row r="38" spans="1:26" ht="10.5" customHeight="1">
      <c r="A38" s="287" t="s">
        <v>462</v>
      </c>
      <c r="B38" s="167" t="s">
        <v>463</v>
      </c>
      <c r="C38" s="168"/>
      <c r="D38" s="288" t="s">
        <v>74</v>
      </c>
      <c r="E38" s="157" t="s">
        <v>3</v>
      </c>
      <c r="F38" s="154" t="s">
        <v>86</v>
      </c>
      <c r="G38" s="158"/>
      <c r="H38" s="158" t="s">
        <v>102</v>
      </c>
      <c r="I38" s="158" t="s">
        <v>332</v>
      </c>
      <c r="J38" s="158"/>
      <c r="K38" s="158"/>
      <c r="L38" s="158"/>
      <c r="M38" s="158"/>
      <c r="N38" s="158"/>
      <c r="O38" s="159"/>
      <c r="P38" s="169">
        <v>2</v>
      </c>
      <c r="Q38" s="170">
        <v>2</v>
      </c>
      <c r="R38" s="175">
        <v>2</v>
      </c>
      <c r="S38" s="285"/>
      <c r="T38" s="285"/>
      <c r="U38" s="286"/>
      <c r="V38" s="162">
        <v>6</v>
      </c>
      <c r="W38" s="163"/>
      <c r="X38" s="164" t="s">
        <v>84</v>
      </c>
      <c r="Y38" s="161"/>
      <c r="Z38" s="158"/>
    </row>
    <row r="39" spans="1:26" ht="10.5" customHeight="1">
      <c r="A39" s="986" t="s">
        <v>536</v>
      </c>
      <c r="B39" s="976" t="s">
        <v>528</v>
      </c>
      <c r="C39" s="168"/>
      <c r="D39" s="229" t="s">
        <v>125</v>
      </c>
      <c r="E39" s="157" t="s">
        <v>81</v>
      </c>
      <c r="F39" s="289"/>
      <c r="G39" s="290"/>
      <c r="H39" s="290"/>
      <c r="I39" s="290"/>
      <c r="J39" s="290"/>
      <c r="K39" s="290" t="s">
        <v>100</v>
      </c>
      <c r="L39" s="290"/>
      <c r="M39" s="290"/>
      <c r="N39" s="290"/>
      <c r="O39" s="291"/>
      <c r="P39" s="321">
        <v>3</v>
      </c>
      <c r="Q39" s="170"/>
      <c r="R39" s="987">
        <v>2</v>
      </c>
      <c r="S39" s="285"/>
      <c r="T39" s="285"/>
      <c r="U39" s="286"/>
      <c r="V39" s="162">
        <v>6</v>
      </c>
      <c r="W39" s="163"/>
      <c r="X39" s="164" t="s">
        <v>84</v>
      </c>
      <c r="Y39" s="161"/>
      <c r="Z39" s="183"/>
    </row>
    <row r="40" spans="1:26" ht="10.5" customHeight="1">
      <c r="A40" s="155" t="s">
        <v>204</v>
      </c>
      <c r="B40" s="190" t="s">
        <v>124</v>
      </c>
      <c r="C40" s="988" t="s">
        <v>532</v>
      </c>
      <c r="D40" s="293" t="s">
        <v>91</v>
      </c>
      <c r="E40" s="294" t="s">
        <v>1</v>
      </c>
      <c r="F40" s="154"/>
      <c r="G40" s="158"/>
      <c r="H40" s="158"/>
      <c r="I40" s="158"/>
      <c r="J40" s="158"/>
      <c r="K40" s="158"/>
      <c r="L40" s="158"/>
      <c r="M40" s="158"/>
      <c r="N40" s="158" t="s">
        <v>360</v>
      </c>
      <c r="O40" s="159"/>
      <c r="P40" s="169">
        <v>2</v>
      </c>
      <c r="Q40" s="170">
        <v>2</v>
      </c>
      <c r="R40" s="175"/>
      <c r="S40" s="170"/>
      <c r="T40" s="170"/>
      <c r="U40" s="171"/>
      <c r="V40" s="270">
        <v>5</v>
      </c>
      <c r="W40" s="271"/>
      <c r="X40" s="164" t="s">
        <v>49</v>
      </c>
      <c r="Y40" s="161" t="s">
        <v>47</v>
      </c>
      <c r="Z40" s="177" t="s">
        <v>534</v>
      </c>
    </row>
    <row r="41" spans="1:26" ht="10.5" customHeight="1">
      <c r="A41" s="155" t="s">
        <v>186</v>
      </c>
      <c r="B41" s="167" t="s">
        <v>509</v>
      </c>
      <c r="C41" s="168"/>
      <c r="D41" s="214" t="s">
        <v>22</v>
      </c>
      <c r="E41" s="157" t="s">
        <v>3</v>
      </c>
      <c r="F41" s="154"/>
      <c r="G41" s="158"/>
      <c r="H41" s="158"/>
      <c r="I41" s="158"/>
      <c r="J41" s="158"/>
      <c r="K41" s="158"/>
      <c r="L41" s="158"/>
      <c r="M41" s="158"/>
      <c r="N41" s="158"/>
      <c r="O41" s="159" t="s">
        <v>366</v>
      </c>
      <c r="P41" s="169"/>
      <c r="Q41" s="170"/>
      <c r="R41" s="175"/>
      <c r="S41" s="170">
        <v>2</v>
      </c>
      <c r="T41" s="170">
        <v>1</v>
      </c>
      <c r="U41" s="171">
        <v>1</v>
      </c>
      <c r="V41" s="162">
        <v>4</v>
      </c>
      <c r="W41" s="163"/>
      <c r="X41" s="164" t="s">
        <v>85</v>
      </c>
      <c r="Y41" s="161"/>
      <c r="Z41" s="158"/>
    </row>
    <row r="42" spans="1:26" ht="10.5" customHeight="1">
      <c r="A42" s="155" t="s">
        <v>187</v>
      </c>
      <c r="B42" s="204" t="s">
        <v>88</v>
      </c>
      <c r="C42" s="168"/>
      <c r="D42" s="51" t="s">
        <v>220</v>
      </c>
      <c r="E42" s="296" t="s">
        <v>216</v>
      </c>
      <c r="F42" s="154"/>
      <c r="G42" s="158"/>
      <c r="H42" s="158"/>
      <c r="I42" s="158"/>
      <c r="J42" s="158"/>
      <c r="K42" s="158" t="s">
        <v>100</v>
      </c>
      <c r="L42" s="158"/>
      <c r="M42" s="158"/>
      <c r="N42" s="158"/>
      <c r="O42" s="159"/>
      <c r="P42" s="169">
        <v>3</v>
      </c>
      <c r="Q42" s="170"/>
      <c r="R42" s="175"/>
      <c r="S42" s="170"/>
      <c r="T42" s="170"/>
      <c r="U42" s="171"/>
      <c r="V42" s="162">
        <v>3</v>
      </c>
      <c r="W42" s="163"/>
      <c r="X42" s="164" t="s">
        <v>49</v>
      </c>
      <c r="Y42" s="161" t="s">
        <v>47</v>
      </c>
      <c r="Z42" s="158"/>
    </row>
    <row r="43" spans="1:26" ht="10.5" customHeight="1">
      <c r="A43" s="155" t="s">
        <v>188</v>
      </c>
      <c r="B43" s="204" t="s">
        <v>89</v>
      </c>
      <c r="C43" s="168"/>
      <c r="D43" s="1022" t="s">
        <v>565</v>
      </c>
      <c r="E43" s="296" t="s">
        <v>216</v>
      </c>
      <c r="F43" s="154"/>
      <c r="G43" s="158"/>
      <c r="H43" s="158"/>
      <c r="I43" s="158"/>
      <c r="J43" s="158"/>
      <c r="K43" s="158" t="s">
        <v>100</v>
      </c>
      <c r="L43" s="158"/>
      <c r="M43" s="158"/>
      <c r="N43" s="158"/>
      <c r="O43" s="159"/>
      <c r="P43" s="169"/>
      <c r="Q43" s="170"/>
      <c r="R43" s="170"/>
      <c r="S43" s="170">
        <v>3</v>
      </c>
      <c r="T43" s="170"/>
      <c r="U43" s="171"/>
      <c r="V43" s="162">
        <v>3</v>
      </c>
      <c r="W43" s="163"/>
      <c r="X43" s="164" t="s">
        <v>50</v>
      </c>
      <c r="Y43" s="161" t="s">
        <v>47</v>
      </c>
      <c r="Z43" s="158"/>
    </row>
    <row r="44" spans="1:26" ht="10.5" customHeight="1">
      <c r="A44" s="155" t="s">
        <v>230</v>
      </c>
      <c r="B44" s="204" t="s">
        <v>231</v>
      </c>
      <c r="C44" s="168"/>
      <c r="D44" s="51" t="s">
        <v>527</v>
      </c>
      <c r="E44" s="296" t="s">
        <v>8</v>
      </c>
      <c r="F44" s="154"/>
      <c r="G44" s="158"/>
      <c r="H44" s="158"/>
      <c r="I44" s="158"/>
      <c r="J44" s="158"/>
      <c r="K44" s="158"/>
      <c r="L44" s="158"/>
      <c r="M44" s="158"/>
      <c r="N44" s="158"/>
      <c r="O44" s="159"/>
      <c r="P44" s="169"/>
      <c r="Q44" s="170"/>
      <c r="R44" s="170"/>
      <c r="S44" s="170">
        <v>2</v>
      </c>
      <c r="T44" s="170"/>
      <c r="U44" s="171">
        <v>1</v>
      </c>
      <c r="V44" s="162">
        <v>3</v>
      </c>
      <c r="W44" s="163"/>
      <c r="X44" s="164" t="s">
        <v>50</v>
      </c>
      <c r="Y44" s="161" t="s">
        <v>51</v>
      </c>
      <c r="Z44" s="158"/>
    </row>
    <row r="45" spans="1:26" ht="10.5" customHeight="1">
      <c r="A45" s="297" t="s">
        <v>170</v>
      </c>
      <c r="B45" s="204" t="s">
        <v>79</v>
      </c>
      <c r="C45" s="168"/>
      <c r="D45" s="298" t="s">
        <v>387</v>
      </c>
      <c r="E45" s="299" t="s">
        <v>8</v>
      </c>
      <c r="F45" s="218"/>
      <c r="G45" s="275" t="s">
        <v>99</v>
      </c>
      <c r="H45" s="275"/>
      <c r="I45" s="275"/>
      <c r="J45" s="275"/>
      <c r="K45" s="275"/>
      <c r="L45" s="275"/>
      <c r="M45" s="275" t="s">
        <v>49</v>
      </c>
      <c r="N45" s="275" t="s">
        <v>360</v>
      </c>
      <c r="O45" s="300"/>
      <c r="P45" s="221">
        <v>4</v>
      </c>
      <c r="Q45" s="301">
        <v>2</v>
      </c>
      <c r="R45" s="301"/>
      <c r="S45" s="301"/>
      <c r="T45" s="301"/>
      <c r="U45" s="223"/>
      <c r="V45" s="162">
        <v>7</v>
      </c>
      <c r="W45" s="163"/>
      <c r="X45" s="164" t="s">
        <v>49</v>
      </c>
      <c r="Y45" s="189" t="s">
        <v>47</v>
      </c>
      <c r="Z45" s="275"/>
    </row>
    <row r="46" spans="1:26" ht="10.5" customHeight="1">
      <c r="A46" s="155" t="s">
        <v>189</v>
      </c>
      <c r="B46" s="167" t="s">
        <v>57</v>
      </c>
      <c r="C46" s="988" t="s">
        <v>532</v>
      </c>
      <c r="D46" s="214" t="s">
        <v>23</v>
      </c>
      <c r="E46" s="157" t="s">
        <v>3</v>
      </c>
      <c r="F46" s="154"/>
      <c r="G46" s="158"/>
      <c r="H46" s="158"/>
      <c r="I46" s="158"/>
      <c r="J46" s="158"/>
      <c r="K46" s="158"/>
      <c r="L46" s="158"/>
      <c r="M46" s="158"/>
      <c r="N46" s="158"/>
      <c r="O46" s="159" t="s">
        <v>366</v>
      </c>
      <c r="P46" s="169">
        <v>3</v>
      </c>
      <c r="Q46" s="170">
        <v>3</v>
      </c>
      <c r="R46" s="170"/>
      <c r="S46" s="170"/>
      <c r="T46" s="170"/>
      <c r="U46" s="171"/>
      <c r="V46" s="162">
        <v>6</v>
      </c>
      <c r="W46" s="163"/>
      <c r="X46" s="164" t="s">
        <v>84</v>
      </c>
      <c r="Y46" s="265"/>
      <c r="Z46" s="158"/>
    </row>
    <row r="47" spans="1:26" ht="10.5" customHeight="1">
      <c r="A47" s="172" t="s">
        <v>179</v>
      </c>
      <c r="B47" s="167" t="s">
        <v>252</v>
      </c>
      <c r="C47" s="178"/>
      <c r="D47" s="260" t="s">
        <v>40</v>
      </c>
      <c r="E47" s="261" t="s">
        <v>3</v>
      </c>
      <c r="F47" s="154"/>
      <c r="G47" s="158" t="s">
        <v>99</v>
      </c>
      <c r="H47" s="158"/>
      <c r="I47" s="158"/>
      <c r="J47" s="158"/>
      <c r="K47" s="158"/>
      <c r="L47" s="158"/>
      <c r="M47" s="158"/>
      <c r="N47" s="262"/>
      <c r="O47" s="254" t="s">
        <v>366</v>
      </c>
      <c r="P47" s="263">
        <v>2</v>
      </c>
      <c r="Q47" s="196">
        <v>2</v>
      </c>
      <c r="R47" s="196"/>
      <c r="S47" s="302"/>
      <c r="T47" s="303"/>
      <c r="U47" s="199"/>
      <c r="V47" s="162">
        <v>4</v>
      </c>
      <c r="W47" s="151"/>
      <c r="X47" s="304" t="s">
        <v>49</v>
      </c>
      <c r="Y47" s="161" t="s">
        <v>47</v>
      </c>
      <c r="Z47" s="158"/>
    </row>
    <row r="48" spans="1:26" ht="10.5" customHeight="1">
      <c r="A48" s="305" t="s">
        <v>440</v>
      </c>
      <c r="B48" s="167" t="s">
        <v>436</v>
      </c>
      <c r="C48" s="178"/>
      <c r="D48" s="306" t="s">
        <v>477</v>
      </c>
      <c r="E48" s="307" t="s">
        <v>8</v>
      </c>
      <c r="F48" s="308"/>
      <c r="G48" s="101"/>
      <c r="H48" s="101"/>
      <c r="I48" s="101"/>
      <c r="J48" s="101"/>
      <c r="K48" s="101"/>
      <c r="L48" s="101"/>
      <c r="M48" s="309"/>
      <c r="N48" s="309"/>
      <c r="O48" s="310"/>
      <c r="P48" s="311"/>
      <c r="Q48" s="312"/>
      <c r="R48" s="312"/>
      <c r="S48" s="313">
        <v>2</v>
      </c>
      <c r="T48" s="312">
        <v>2</v>
      </c>
      <c r="U48" s="314"/>
      <c r="V48" s="150">
        <v>4</v>
      </c>
      <c r="W48" s="151"/>
      <c r="X48" s="304" t="s">
        <v>50</v>
      </c>
      <c r="Y48" s="315" t="s">
        <v>47</v>
      </c>
      <c r="Z48" s="208"/>
    </row>
    <row r="49" spans="1:27" ht="10.5" customHeight="1">
      <c r="A49" s="316" t="s">
        <v>512</v>
      </c>
      <c r="B49" s="317" t="s">
        <v>498</v>
      </c>
      <c r="C49" s="318"/>
      <c r="D49" s="319" t="s">
        <v>499</v>
      </c>
      <c r="E49" s="320" t="s">
        <v>3</v>
      </c>
      <c r="F49" s="232"/>
      <c r="G49" s="232"/>
      <c r="H49" s="232"/>
      <c r="I49" s="232"/>
      <c r="J49" s="232"/>
      <c r="K49" s="232"/>
      <c r="L49" s="232"/>
      <c r="M49" s="232"/>
      <c r="N49" s="232"/>
      <c r="O49" s="233"/>
      <c r="P49" s="321"/>
      <c r="Q49" s="170"/>
      <c r="R49" s="170"/>
      <c r="S49" s="322">
        <v>2</v>
      </c>
      <c r="T49" s="170"/>
      <c r="U49" s="171">
        <v>2</v>
      </c>
      <c r="V49" s="162">
        <v>4</v>
      </c>
      <c r="W49" s="151"/>
      <c r="X49" s="304" t="s">
        <v>50</v>
      </c>
      <c r="Y49" s="315" t="s">
        <v>47</v>
      </c>
      <c r="Z49" s="158"/>
    </row>
    <row r="50" spans="1:27" ht="10.5" customHeight="1">
      <c r="A50" s="166" t="s">
        <v>236</v>
      </c>
      <c r="B50" s="323" t="s">
        <v>333</v>
      </c>
      <c r="C50" s="168"/>
      <c r="D50" s="324" t="s">
        <v>267</v>
      </c>
      <c r="E50" s="325" t="s">
        <v>8</v>
      </c>
      <c r="F50" s="326"/>
      <c r="G50" s="326" t="s">
        <v>99</v>
      </c>
      <c r="H50" s="326"/>
      <c r="I50" s="326"/>
      <c r="J50" s="326"/>
      <c r="K50" s="326"/>
      <c r="L50" s="326"/>
      <c r="M50" s="99"/>
      <c r="N50" s="101" t="s">
        <v>360</v>
      </c>
      <c r="O50" s="327"/>
      <c r="P50" s="263">
        <v>2</v>
      </c>
      <c r="Q50" s="196">
        <v>2</v>
      </c>
      <c r="R50" s="196"/>
      <c r="S50" s="195"/>
      <c r="T50" s="196"/>
      <c r="U50" s="199"/>
      <c r="V50" s="258">
        <v>4</v>
      </c>
      <c r="W50" s="328"/>
      <c r="X50" s="304" t="s">
        <v>49</v>
      </c>
      <c r="Y50" s="329" t="s">
        <v>47</v>
      </c>
      <c r="Z50" s="158"/>
      <c r="AA50" s="101"/>
    </row>
    <row r="51" spans="1:27" ht="10.5" customHeight="1">
      <c r="A51" s="155" t="s">
        <v>213</v>
      </c>
      <c r="B51" s="1148" t="s">
        <v>510</v>
      </c>
      <c r="C51" s="1149"/>
      <c r="D51" s="293" t="s">
        <v>511</v>
      </c>
      <c r="E51" s="296" t="s">
        <v>8</v>
      </c>
      <c r="F51" s="154"/>
      <c r="G51" s="158"/>
      <c r="H51" s="158"/>
      <c r="I51" s="158"/>
      <c r="J51" s="158"/>
      <c r="K51" s="158" t="s">
        <v>100</v>
      </c>
      <c r="L51" s="158"/>
      <c r="M51" s="158"/>
      <c r="N51" s="158"/>
      <c r="O51" s="159"/>
      <c r="P51" s="169">
        <v>3</v>
      </c>
      <c r="Q51" s="170">
        <v>2</v>
      </c>
      <c r="R51" s="175"/>
      <c r="S51" s="170"/>
      <c r="T51" s="170"/>
      <c r="U51" s="171"/>
      <c r="V51" s="330">
        <v>6</v>
      </c>
      <c r="W51" s="331"/>
      <c r="X51" s="332" t="s">
        <v>49</v>
      </c>
      <c r="Y51" s="333" t="s">
        <v>47</v>
      </c>
      <c r="Z51" s="334"/>
    </row>
    <row r="52" spans="1:27" ht="10.5" customHeight="1">
      <c r="A52" s="155" t="s">
        <v>190</v>
      </c>
      <c r="B52" s="167" t="s">
        <v>58</v>
      </c>
      <c r="C52" s="178"/>
      <c r="D52" s="214" t="s">
        <v>31</v>
      </c>
      <c r="E52" s="157" t="s">
        <v>8</v>
      </c>
      <c r="F52" s="154"/>
      <c r="G52" s="158"/>
      <c r="H52" s="158"/>
      <c r="I52" s="158" t="s">
        <v>332</v>
      </c>
      <c r="J52" s="158" t="s">
        <v>50</v>
      </c>
      <c r="K52" s="158"/>
      <c r="L52" s="158" t="s">
        <v>101</v>
      </c>
      <c r="M52" s="158" t="s">
        <v>49</v>
      </c>
      <c r="N52" s="158"/>
      <c r="O52" s="159"/>
      <c r="P52" s="169"/>
      <c r="Q52" s="170"/>
      <c r="R52" s="175"/>
      <c r="S52" s="170">
        <v>2</v>
      </c>
      <c r="T52" s="170">
        <v>1</v>
      </c>
      <c r="U52" s="171"/>
      <c r="V52" s="162">
        <v>4</v>
      </c>
      <c r="W52" s="335"/>
      <c r="X52" s="336" t="s">
        <v>50</v>
      </c>
      <c r="Y52" s="161" t="s">
        <v>47</v>
      </c>
      <c r="Z52" s="158"/>
    </row>
    <row r="53" spans="1:27" ht="11.25" customHeight="1">
      <c r="A53" s="155" t="s">
        <v>419</v>
      </c>
      <c r="B53" s="239" t="s">
        <v>411</v>
      </c>
      <c r="C53" s="1027"/>
      <c r="D53" s="214" t="s">
        <v>589</v>
      </c>
      <c r="E53" s="213" t="s">
        <v>8</v>
      </c>
      <c r="F53" s="154"/>
      <c r="G53" s="158"/>
      <c r="H53" s="158"/>
      <c r="I53" s="158"/>
      <c r="J53" s="158" t="s">
        <v>50</v>
      </c>
      <c r="K53" s="158" t="s">
        <v>100</v>
      </c>
      <c r="L53" s="158"/>
      <c r="M53" s="158" t="s">
        <v>49</v>
      </c>
      <c r="N53" s="158"/>
      <c r="O53" s="159"/>
      <c r="P53" s="210">
        <v>2</v>
      </c>
      <c r="Q53" s="211"/>
      <c r="R53" s="337">
        <v>2</v>
      </c>
      <c r="S53" s="211"/>
      <c r="T53" s="211"/>
      <c r="U53" s="338"/>
      <c r="V53" s="162">
        <v>6</v>
      </c>
      <c r="W53" s="339"/>
      <c r="X53" s="340" t="s">
        <v>84</v>
      </c>
      <c r="Y53" s="341"/>
      <c r="Z53" s="183"/>
    </row>
    <row r="54" spans="1:27">
      <c r="A54" s="155" t="s">
        <v>191</v>
      </c>
      <c r="B54" s="167" t="s">
        <v>253</v>
      </c>
      <c r="C54" s="174"/>
      <c r="D54" s="251" t="s">
        <v>478</v>
      </c>
      <c r="E54" s="157" t="s">
        <v>8</v>
      </c>
      <c r="F54" s="154"/>
      <c r="G54" s="158" t="s">
        <v>99</v>
      </c>
      <c r="H54" s="158"/>
      <c r="I54" s="158"/>
      <c r="J54" s="158" t="s">
        <v>50</v>
      </c>
      <c r="K54" s="158"/>
      <c r="L54" s="158"/>
      <c r="M54" s="158" t="s">
        <v>49</v>
      </c>
      <c r="N54" s="158"/>
      <c r="O54" s="159" t="s">
        <v>366</v>
      </c>
      <c r="P54" s="169"/>
      <c r="Q54" s="170"/>
      <c r="R54" s="170"/>
      <c r="S54" s="170">
        <v>2</v>
      </c>
      <c r="T54" s="170">
        <v>1</v>
      </c>
      <c r="U54" s="171"/>
      <c r="V54" s="162">
        <v>4</v>
      </c>
      <c r="W54" s="339"/>
      <c r="X54" s="340" t="s">
        <v>50</v>
      </c>
      <c r="Y54" s="333" t="s">
        <v>47</v>
      </c>
      <c r="Z54" s="177" t="s">
        <v>497</v>
      </c>
    </row>
    <row r="55" spans="1:27" ht="10.5" customHeight="1">
      <c r="A55" s="155" t="s">
        <v>328</v>
      </c>
      <c r="B55" s="167" t="s">
        <v>327</v>
      </c>
      <c r="C55" s="342"/>
      <c r="D55" s="214" t="s">
        <v>564</v>
      </c>
      <c r="E55" s="157" t="s">
        <v>1</v>
      </c>
      <c r="F55" s="154"/>
      <c r="G55" s="158"/>
      <c r="H55" s="158"/>
      <c r="I55" s="158" t="s">
        <v>332</v>
      </c>
      <c r="J55" s="158"/>
      <c r="K55" s="158"/>
      <c r="L55" s="158"/>
      <c r="M55" s="158"/>
      <c r="N55" s="158"/>
      <c r="O55" s="159"/>
      <c r="P55" s="169"/>
      <c r="Q55" s="170"/>
      <c r="R55" s="170"/>
      <c r="S55" s="170">
        <v>2</v>
      </c>
      <c r="T55" s="170">
        <v>2</v>
      </c>
      <c r="U55" s="286"/>
      <c r="V55" s="162">
        <v>5</v>
      </c>
      <c r="W55" s="335"/>
      <c r="X55" s="336" t="s">
        <v>50</v>
      </c>
      <c r="Y55" s="161" t="s">
        <v>47</v>
      </c>
      <c r="Z55" s="295"/>
      <c r="AA55" s="99"/>
    </row>
    <row r="56" spans="1:27" ht="10.5" customHeight="1">
      <c r="A56" s="166" t="s">
        <v>422</v>
      </c>
      <c r="B56" s="190" t="s">
        <v>404</v>
      </c>
      <c r="C56" s="168"/>
      <c r="D56" s="343" t="s">
        <v>504</v>
      </c>
      <c r="E56" s="344" t="s">
        <v>3</v>
      </c>
      <c r="F56" s="193"/>
      <c r="G56" s="345"/>
      <c r="H56" s="345"/>
      <c r="I56" s="345"/>
      <c r="J56" s="345"/>
      <c r="K56" s="193"/>
      <c r="L56" s="193"/>
      <c r="M56" s="193"/>
      <c r="N56" s="193"/>
      <c r="O56" s="346"/>
      <c r="P56" s="169"/>
      <c r="Q56" s="170"/>
      <c r="R56" s="170"/>
      <c r="S56" s="170">
        <v>2</v>
      </c>
      <c r="T56" s="170">
        <v>2</v>
      </c>
      <c r="U56" s="171">
        <v>1</v>
      </c>
      <c r="V56" s="258">
        <v>5</v>
      </c>
      <c r="W56" s="201"/>
      <c r="X56" s="347" t="s">
        <v>50</v>
      </c>
      <c r="Y56" s="329" t="s">
        <v>47</v>
      </c>
      <c r="Z56" s="348"/>
      <c r="AA56" s="99"/>
    </row>
    <row r="57" spans="1:27" ht="10.5" customHeight="1">
      <c r="A57" s="155" t="s">
        <v>369</v>
      </c>
      <c r="B57" s="167" t="s">
        <v>371</v>
      </c>
      <c r="C57" s="168"/>
      <c r="D57" s="214" t="s">
        <v>5</v>
      </c>
      <c r="E57" s="157" t="s">
        <v>3</v>
      </c>
      <c r="F57" s="154"/>
      <c r="G57" s="158"/>
      <c r="H57" s="158"/>
      <c r="I57" s="158"/>
      <c r="J57" s="158"/>
      <c r="K57" s="158"/>
      <c r="L57" s="158"/>
      <c r="M57" s="158"/>
      <c r="N57" s="158"/>
      <c r="O57" s="159"/>
      <c r="P57" s="1155">
        <v>2</v>
      </c>
      <c r="Q57" s="1156"/>
      <c r="R57" s="1156"/>
      <c r="S57" s="1156"/>
      <c r="T57" s="1156"/>
      <c r="U57" s="1157"/>
      <c r="V57" s="162">
        <v>8</v>
      </c>
      <c r="W57" s="335"/>
      <c r="X57" s="336" t="s">
        <v>83</v>
      </c>
      <c r="Y57" s="161"/>
      <c r="Z57" s="348"/>
      <c r="AA57" s="99"/>
    </row>
    <row r="58" spans="1:27" ht="10.5" customHeight="1">
      <c r="A58" s="155" t="s">
        <v>225</v>
      </c>
      <c r="B58" s="167" t="s">
        <v>222</v>
      </c>
      <c r="C58" s="178"/>
      <c r="D58" s="260" t="s">
        <v>425</v>
      </c>
      <c r="E58" s="157" t="s">
        <v>224</v>
      </c>
      <c r="F58" s="154" t="s">
        <v>86</v>
      </c>
      <c r="G58" s="158"/>
      <c r="H58" s="158" t="s">
        <v>102</v>
      </c>
      <c r="I58" s="158" t="s">
        <v>332</v>
      </c>
      <c r="J58" s="158"/>
      <c r="K58" s="158"/>
      <c r="L58" s="158" t="s">
        <v>101</v>
      </c>
      <c r="M58" s="158"/>
      <c r="N58" s="158"/>
      <c r="O58" s="159"/>
      <c r="P58" s="169">
        <v>4</v>
      </c>
      <c r="Q58" s="170"/>
      <c r="R58" s="175"/>
      <c r="S58" s="170"/>
      <c r="T58" s="170"/>
      <c r="U58" s="171"/>
      <c r="V58" s="162">
        <v>7</v>
      </c>
      <c r="W58" s="335"/>
      <c r="X58" s="336" t="s">
        <v>84</v>
      </c>
      <c r="Y58" s="265"/>
      <c r="Z58" s="348"/>
      <c r="AA58" s="99"/>
    </row>
    <row r="59" spans="1:27" ht="10.5" customHeight="1">
      <c r="A59" s="155" t="s">
        <v>331</v>
      </c>
      <c r="B59" s="167" t="s">
        <v>507</v>
      </c>
      <c r="C59" s="292"/>
      <c r="D59" s="214" t="s">
        <v>508</v>
      </c>
      <c r="E59" s="157" t="s">
        <v>1</v>
      </c>
      <c r="F59" s="154"/>
      <c r="G59" s="158"/>
      <c r="H59" s="158"/>
      <c r="I59" s="158"/>
      <c r="J59" s="158"/>
      <c r="K59" s="158"/>
      <c r="L59" s="158"/>
      <c r="M59" s="158"/>
      <c r="N59" s="158" t="s">
        <v>360</v>
      </c>
      <c r="O59" s="159"/>
      <c r="P59" s="169">
        <v>2</v>
      </c>
      <c r="Q59" s="170">
        <v>2</v>
      </c>
      <c r="R59" s="175"/>
      <c r="S59" s="285"/>
      <c r="T59" s="285"/>
      <c r="U59" s="171"/>
      <c r="V59" s="162">
        <v>5</v>
      </c>
      <c r="W59" s="335"/>
      <c r="X59" s="336" t="s">
        <v>49</v>
      </c>
      <c r="Y59" s="161" t="s">
        <v>47</v>
      </c>
      <c r="Z59" s="349"/>
      <c r="AA59" s="99"/>
    </row>
    <row r="60" spans="1:27" ht="10.5" customHeight="1">
      <c r="A60" s="155" t="s">
        <v>195</v>
      </c>
      <c r="B60" s="167" t="s">
        <v>32</v>
      </c>
      <c r="C60" s="178"/>
      <c r="D60" s="214" t="s">
        <v>25</v>
      </c>
      <c r="E60" s="157" t="s">
        <v>3</v>
      </c>
      <c r="F60" s="154" t="s">
        <v>86</v>
      </c>
      <c r="G60" s="158"/>
      <c r="H60" s="158"/>
      <c r="I60" s="158"/>
      <c r="J60" s="158"/>
      <c r="K60" s="158"/>
      <c r="L60" s="158"/>
      <c r="M60" s="158"/>
      <c r="N60" s="158"/>
      <c r="O60" s="159"/>
      <c r="P60" s="169"/>
      <c r="Q60" s="170"/>
      <c r="R60" s="175"/>
      <c r="S60" s="170">
        <v>2</v>
      </c>
      <c r="T60" s="170"/>
      <c r="U60" s="171">
        <v>2</v>
      </c>
      <c r="V60" s="162">
        <v>4</v>
      </c>
      <c r="W60" s="335"/>
      <c r="X60" s="336" t="s">
        <v>85</v>
      </c>
      <c r="Y60" s="161"/>
      <c r="Z60" s="348"/>
      <c r="AA60" s="99"/>
    </row>
    <row r="61" spans="1:27" ht="10.5" customHeight="1">
      <c r="A61" s="155" t="s">
        <v>210</v>
      </c>
      <c r="B61" s="167" t="s">
        <v>251</v>
      </c>
      <c r="C61" s="178"/>
      <c r="D61" s="214" t="s">
        <v>601</v>
      </c>
      <c r="E61" s="157" t="s">
        <v>4</v>
      </c>
      <c r="F61" s="154"/>
      <c r="G61" s="158"/>
      <c r="H61" s="158"/>
      <c r="I61" s="158"/>
      <c r="J61" s="158"/>
      <c r="K61" s="158" t="s">
        <v>100</v>
      </c>
      <c r="L61" s="158"/>
      <c r="M61" s="158"/>
      <c r="N61" s="158"/>
      <c r="O61" s="159"/>
      <c r="P61" s="169"/>
      <c r="Q61" s="170"/>
      <c r="R61" s="170"/>
      <c r="S61" s="170">
        <v>2</v>
      </c>
      <c r="T61" s="170">
        <v>1</v>
      </c>
      <c r="U61" s="171"/>
      <c r="V61" s="162">
        <v>3</v>
      </c>
      <c r="W61" s="335"/>
      <c r="X61" s="336" t="s">
        <v>50</v>
      </c>
      <c r="Y61" s="161" t="s">
        <v>47</v>
      </c>
      <c r="Z61" s="348"/>
      <c r="AA61" s="99"/>
    </row>
    <row r="62" spans="1:27" ht="10.5" customHeight="1">
      <c r="A62" s="155" t="s">
        <v>198</v>
      </c>
      <c r="B62" s="323" t="s">
        <v>219</v>
      </c>
      <c r="C62" s="174"/>
      <c r="D62" s="214" t="s">
        <v>91</v>
      </c>
      <c r="E62" s="294" t="s">
        <v>1</v>
      </c>
      <c r="F62" s="154"/>
      <c r="G62" s="158"/>
      <c r="H62" s="158"/>
      <c r="I62" s="158"/>
      <c r="J62" s="158"/>
      <c r="K62" s="158"/>
      <c r="L62" s="158"/>
      <c r="M62" s="158"/>
      <c r="N62" s="158"/>
      <c r="O62" s="159"/>
      <c r="P62" s="302"/>
      <c r="Q62" s="303"/>
      <c r="R62" s="196"/>
      <c r="S62" s="195">
        <v>2</v>
      </c>
      <c r="T62" s="196">
        <v>2</v>
      </c>
      <c r="U62" s="199"/>
      <c r="V62" s="258">
        <v>5</v>
      </c>
      <c r="W62" s="201"/>
      <c r="X62" s="246" t="s">
        <v>50</v>
      </c>
      <c r="Y62" s="161" t="s">
        <v>47</v>
      </c>
      <c r="Z62" s="350"/>
      <c r="AA62" s="99"/>
    </row>
    <row r="63" spans="1:27" ht="10.5" customHeight="1">
      <c r="A63" s="172" t="s">
        <v>297</v>
      </c>
      <c r="B63" s="323" t="s">
        <v>292</v>
      </c>
      <c r="C63" s="168"/>
      <c r="D63" s="351" t="s">
        <v>443</v>
      </c>
      <c r="E63" s="294" t="s">
        <v>455</v>
      </c>
      <c r="F63" s="154"/>
      <c r="G63" s="158"/>
      <c r="H63" s="158"/>
      <c r="I63" s="158"/>
      <c r="J63" s="158"/>
      <c r="K63" s="158"/>
      <c r="L63" s="158"/>
      <c r="M63" s="158"/>
      <c r="N63" s="262"/>
      <c r="O63" s="254"/>
      <c r="P63" s="268"/>
      <c r="Q63" s="197"/>
      <c r="R63" s="352"/>
      <c r="S63" s="353">
        <v>2</v>
      </c>
      <c r="T63" s="197">
        <v>1</v>
      </c>
      <c r="U63" s="269">
        <v>2</v>
      </c>
      <c r="V63" s="150">
        <v>5</v>
      </c>
      <c r="W63" s="151"/>
      <c r="X63" s="336" t="s">
        <v>50</v>
      </c>
      <c r="Y63" s="161" t="s">
        <v>47</v>
      </c>
      <c r="Z63" s="354"/>
      <c r="AA63" s="107"/>
    </row>
    <row r="64" spans="1:27" ht="10.5" customHeight="1">
      <c r="A64" s="155" t="s">
        <v>233</v>
      </c>
      <c r="B64" s="167" t="s">
        <v>376</v>
      </c>
      <c r="C64" s="168"/>
      <c r="D64" s="343" t="s">
        <v>590</v>
      </c>
      <c r="E64" s="157" t="s">
        <v>4</v>
      </c>
      <c r="F64" s="154"/>
      <c r="G64" s="158"/>
      <c r="H64" s="158"/>
      <c r="I64" s="158"/>
      <c r="J64" s="158"/>
      <c r="K64" s="158"/>
      <c r="L64" s="158"/>
      <c r="M64" s="158"/>
      <c r="N64" s="262"/>
      <c r="O64" s="254" t="s">
        <v>366</v>
      </c>
      <c r="P64" s="263"/>
      <c r="Q64" s="196"/>
      <c r="R64" s="196"/>
      <c r="S64" s="195">
        <v>1</v>
      </c>
      <c r="T64" s="196"/>
      <c r="U64" s="199">
        <v>1</v>
      </c>
      <c r="V64" s="258">
        <v>2</v>
      </c>
      <c r="W64" s="328">
        <v>45</v>
      </c>
      <c r="X64" s="304" t="s">
        <v>85</v>
      </c>
      <c r="Y64" s="329" t="s">
        <v>442</v>
      </c>
      <c r="Z64" s="348"/>
      <c r="AA64" s="99"/>
    </row>
    <row r="65" spans="1:27" ht="10.5" customHeight="1">
      <c r="A65" s="355" t="s">
        <v>465</v>
      </c>
      <c r="B65" s="167" t="s">
        <v>466</v>
      </c>
      <c r="C65" s="168"/>
      <c r="D65" s="94" t="s">
        <v>467</v>
      </c>
      <c r="E65" s="356" t="s">
        <v>3</v>
      </c>
      <c r="F65" s="357"/>
      <c r="G65" s="290"/>
      <c r="H65" s="290" t="s">
        <v>332</v>
      </c>
      <c r="I65" s="290"/>
      <c r="J65" s="290"/>
      <c r="K65" s="290"/>
      <c r="L65" s="290"/>
      <c r="M65" s="290"/>
      <c r="N65" s="183"/>
      <c r="O65" s="276"/>
      <c r="P65" s="268"/>
      <c r="Q65" s="197"/>
      <c r="R65" s="196"/>
      <c r="S65" s="244">
        <v>3</v>
      </c>
      <c r="T65" s="197">
        <v>2</v>
      </c>
      <c r="U65" s="269">
        <v>1</v>
      </c>
      <c r="V65" s="200">
        <v>6</v>
      </c>
      <c r="W65" s="201"/>
      <c r="X65" s="304" t="s">
        <v>85</v>
      </c>
      <c r="Y65" s="358"/>
      <c r="Z65" s="183"/>
      <c r="AA65" s="99"/>
    </row>
    <row r="66" spans="1:27" ht="10.5" customHeight="1">
      <c r="A66" s="155" t="s">
        <v>196</v>
      </c>
      <c r="B66" s="1148" t="s">
        <v>227</v>
      </c>
      <c r="C66" s="1149"/>
      <c r="D66" s="214" t="s">
        <v>258</v>
      </c>
      <c r="E66" s="157" t="s">
        <v>8</v>
      </c>
      <c r="F66" s="154"/>
      <c r="G66" s="158" t="s">
        <v>99</v>
      </c>
      <c r="H66" s="158"/>
      <c r="I66" s="158"/>
      <c r="J66" s="158"/>
      <c r="K66" s="158" t="s">
        <v>100</v>
      </c>
      <c r="L66" s="158"/>
      <c r="M66" s="158" t="s">
        <v>49</v>
      </c>
      <c r="N66" s="158"/>
      <c r="O66" s="159"/>
      <c r="P66" s="169"/>
      <c r="Q66" s="170"/>
      <c r="R66" s="175"/>
      <c r="S66" s="170">
        <v>3</v>
      </c>
      <c r="T66" s="170">
        <v>2</v>
      </c>
      <c r="U66" s="171"/>
      <c r="V66" s="162">
        <v>6</v>
      </c>
      <c r="W66" s="201"/>
      <c r="X66" s="340" t="s">
        <v>50</v>
      </c>
      <c r="Y66" s="333" t="s">
        <v>47</v>
      </c>
      <c r="Z66" s="154"/>
      <c r="AA66" s="99"/>
    </row>
    <row r="67" spans="1:27">
      <c r="A67" s="166" t="s">
        <v>423</v>
      </c>
      <c r="B67" s="190" t="s">
        <v>405</v>
      </c>
      <c r="C67" s="359"/>
      <c r="D67" s="343" t="s">
        <v>385</v>
      </c>
      <c r="E67" s="360" t="s">
        <v>3</v>
      </c>
      <c r="F67" s="361"/>
      <c r="G67" s="361"/>
      <c r="H67" s="361"/>
      <c r="I67" s="361"/>
      <c r="J67" s="361"/>
      <c r="K67" s="361"/>
      <c r="L67" s="361"/>
      <c r="M67" s="345"/>
      <c r="N67" s="345" t="s">
        <v>360</v>
      </c>
      <c r="O67" s="362"/>
      <c r="P67" s="195">
        <v>2</v>
      </c>
      <c r="Q67" s="196">
        <v>1</v>
      </c>
      <c r="R67" s="196"/>
      <c r="S67" s="195"/>
      <c r="T67" s="196"/>
      <c r="U67" s="199"/>
      <c r="V67" s="270">
        <v>4</v>
      </c>
      <c r="W67" s="201"/>
      <c r="X67" s="304" t="s">
        <v>84</v>
      </c>
      <c r="Y67" s="329"/>
      <c r="Z67" s="177" t="s">
        <v>497</v>
      </c>
      <c r="AA67" s="99"/>
    </row>
    <row r="68" spans="1:27" ht="10.5" customHeight="1">
      <c r="A68" s="155" t="s">
        <v>286</v>
      </c>
      <c r="B68" s="190" t="s">
        <v>377</v>
      </c>
      <c r="C68" s="1069" t="s">
        <v>532</v>
      </c>
      <c r="D68" s="343" t="s">
        <v>260</v>
      </c>
      <c r="E68" s="325" t="s">
        <v>3</v>
      </c>
      <c r="F68" s="154"/>
      <c r="G68" s="158"/>
      <c r="H68" s="158"/>
      <c r="I68" s="158"/>
      <c r="J68" s="158"/>
      <c r="K68" s="158"/>
      <c r="L68" s="158"/>
      <c r="M68" s="158"/>
      <c r="N68" s="262"/>
      <c r="O68" s="254"/>
      <c r="P68" s="268"/>
      <c r="Q68" s="197"/>
      <c r="R68" s="197"/>
      <c r="S68" s="244">
        <v>2</v>
      </c>
      <c r="T68" s="197"/>
      <c r="U68" s="269">
        <v>2</v>
      </c>
      <c r="V68" s="363">
        <v>4</v>
      </c>
      <c r="W68" s="201"/>
      <c r="X68" s="364" t="s">
        <v>85</v>
      </c>
      <c r="Y68" s="247"/>
      <c r="Z68" s="354"/>
      <c r="AA68" s="99"/>
    </row>
    <row r="69" spans="1:27" ht="10.5" customHeight="1">
      <c r="A69" s="989" t="s">
        <v>538</v>
      </c>
      <c r="B69" s="990" t="s">
        <v>539</v>
      </c>
      <c r="C69" s="1069" t="s">
        <v>532</v>
      </c>
      <c r="D69" s="991" t="s">
        <v>125</v>
      </c>
      <c r="E69" s="992" t="s">
        <v>3</v>
      </c>
      <c r="F69" s="154"/>
      <c r="G69" s="158"/>
      <c r="H69" s="158"/>
      <c r="I69" s="158"/>
      <c r="J69" s="158"/>
      <c r="K69" s="158" t="s">
        <v>100</v>
      </c>
      <c r="L69" s="158"/>
      <c r="M69" s="158"/>
      <c r="N69" s="158"/>
      <c r="O69" s="159"/>
      <c r="P69" s="993"/>
      <c r="Q69" s="994"/>
      <c r="R69" s="994"/>
      <c r="S69" s="993"/>
      <c r="T69" s="994"/>
      <c r="U69" s="995">
        <v>6</v>
      </c>
      <c r="V69" s="996">
        <v>6</v>
      </c>
      <c r="W69" s="997"/>
      <c r="X69" s="998" t="s">
        <v>85</v>
      </c>
      <c r="Y69" s="216"/>
      <c r="Z69" s="365"/>
      <c r="AA69" s="99"/>
    </row>
    <row r="70" spans="1:27" ht="10.5" customHeight="1">
      <c r="A70" s="166" t="s">
        <v>237</v>
      </c>
      <c r="B70" s="323" t="s">
        <v>340</v>
      </c>
      <c r="C70" s="988" t="s">
        <v>532</v>
      </c>
      <c r="D70" s="343" t="s">
        <v>385</v>
      </c>
      <c r="E70" s="325" t="s">
        <v>3</v>
      </c>
      <c r="F70" s="154"/>
      <c r="G70" s="158" t="s">
        <v>99</v>
      </c>
      <c r="H70" s="158"/>
      <c r="I70" s="158"/>
      <c r="J70" s="158"/>
      <c r="K70" s="158"/>
      <c r="L70" s="158"/>
      <c r="M70" s="158"/>
      <c r="N70" s="262" t="s">
        <v>360</v>
      </c>
      <c r="O70" s="254"/>
      <c r="P70" s="366">
        <v>3</v>
      </c>
      <c r="Q70" s="367">
        <v>1</v>
      </c>
      <c r="R70" s="368"/>
      <c r="S70" s="369"/>
      <c r="T70" s="370"/>
      <c r="U70" s="371"/>
      <c r="V70" s="372">
        <v>4</v>
      </c>
      <c r="W70" s="328"/>
      <c r="X70" s="304" t="s">
        <v>84</v>
      </c>
      <c r="Y70" s="329"/>
      <c r="Z70" s="154" t="s">
        <v>534</v>
      </c>
      <c r="AA70" s="99"/>
    </row>
    <row r="71" spans="1:27" ht="10.5" customHeight="1">
      <c r="A71" s="155" t="s">
        <v>199</v>
      </c>
      <c r="B71" s="167" t="s">
        <v>59</v>
      </c>
      <c r="C71" s="168"/>
      <c r="D71" s="156" t="s">
        <v>131</v>
      </c>
      <c r="E71" s="157" t="s">
        <v>3</v>
      </c>
      <c r="F71" s="154"/>
      <c r="G71" s="158"/>
      <c r="H71" s="158"/>
      <c r="I71" s="158"/>
      <c r="J71" s="158"/>
      <c r="K71" s="158" t="s">
        <v>100</v>
      </c>
      <c r="L71" s="158"/>
      <c r="M71" s="158"/>
      <c r="N71" s="158"/>
      <c r="O71" s="159"/>
      <c r="P71" s="169"/>
      <c r="Q71" s="170"/>
      <c r="R71" s="175"/>
      <c r="S71" s="170">
        <v>2</v>
      </c>
      <c r="T71" s="170">
        <v>1</v>
      </c>
      <c r="U71" s="171"/>
      <c r="V71" s="162">
        <v>4</v>
      </c>
      <c r="W71" s="335"/>
      <c r="X71" s="336" t="s">
        <v>85</v>
      </c>
      <c r="Y71" s="161"/>
      <c r="AA71" s="99"/>
    </row>
    <row r="72" spans="1:27" ht="10.5" customHeight="1">
      <c r="A72" s="989" t="s">
        <v>544</v>
      </c>
      <c r="B72" s="1023" t="s">
        <v>549</v>
      </c>
      <c r="C72" s="1024"/>
      <c r="D72" s="991" t="s">
        <v>545</v>
      </c>
      <c r="E72" s="992" t="s">
        <v>3</v>
      </c>
      <c r="F72" s="154"/>
      <c r="G72" s="158"/>
      <c r="H72" s="158"/>
      <c r="I72" s="158"/>
      <c r="J72" s="158"/>
      <c r="K72" s="158"/>
      <c r="L72" s="158"/>
      <c r="M72" s="158"/>
      <c r="N72" s="262"/>
      <c r="O72" s="254"/>
      <c r="P72" s="993">
        <v>2</v>
      </c>
      <c r="Q72" s="994">
        <v>2</v>
      </c>
      <c r="R72" s="994"/>
      <c r="S72" s="993"/>
      <c r="T72" s="994"/>
      <c r="U72" s="995"/>
      <c r="V72" s="996">
        <v>5</v>
      </c>
      <c r="W72" s="997"/>
      <c r="X72" s="1025" t="s">
        <v>84</v>
      </c>
      <c r="Y72" s="978"/>
      <c r="Z72" s="1026"/>
      <c r="AA72" s="99"/>
    </row>
    <row r="73" spans="1:27" ht="10.5" customHeight="1">
      <c r="C73" s="86"/>
      <c r="D73" s="99"/>
      <c r="E73" s="374"/>
      <c r="F73" s="101"/>
      <c r="G73" s="101"/>
      <c r="H73" s="101"/>
      <c r="I73" s="101"/>
      <c r="J73" s="101"/>
      <c r="K73" s="101"/>
      <c r="L73" s="101"/>
      <c r="M73" s="101"/>
      <c r="N73" s="101"/>
      <c r="O73" s="102"/>
      <c r="P73" s="375"/>
      <c r="Q73" s="375"/>
      <c r="R73" s="375"/>
      <c r="S73" s="375"/>
      <c r="T73" s="375"/>
      <c r="U73" s="375"/>
      <c r="Z73" s="101"/>
    </row>
    <row r="74" spans="1:27" s="22" customFormat="1" ht="10.5" customHeight="1">
      <c r="B74" s="22" t="s">
        <v>399</v>
      </c>
      <c r="C74" s="18"/>
      <c r="D74" s="86"/>
      <c r="E74" s="376"/>
      <c r="F74" s="79"/>
      <c r="G74" s="79"/>
      <c r="H74" s="79"/>
      <c r="I74" s="79"/>
      <c r="J74" s="79"/>
      <c r="K74" s="79"/>
      <c r="L74" s="79"/>
      <c r="M74" s="79"/>
      <c r="N74" s="79"/>
      <c r="O74" s="377"/>
    </row>
    <row r="75" spans="1:27" s="22" customFormat="1" ht="10.5" customHeight="1">
      <c r="B75" s="18" t="s">
        <v>395</v>
      </c>
      <c r="C75" s="18"/>
      <c r="D75" s="86"/>
      <c r="E75" s="376"/>
      <c r="F75" s="79"/>
      <c r="G75" s="79"/>
      <c r="H75" s="79"/>
      <c r="I75" s="79"/>
      <c r="J75" s="79"/>
      <c r="K75" s="79"/>
      <c r="L75" s="79"/>
      <c r="M75" s="79"/>
      <c r="N75" s="79"/>
      <c r="O75" s="377"/>
    </row>
    <row r="76" spans="1:27" ht="10.5" customHeight="1">
      <c r="C76" s="86"/>
      <c r="D76" s="99"/>
      <c r="E76" s="374"/>
      <c r="F76" s="101"/>
      <c r="G76" s="101"/>
      <c r="H76" s="101"/>
      <c r="I76" s="101"/>
      <c r="J76" s="101"/>
      <c r="K76" s="101"/>
      <c r="L76" s="101"/>
      <c r="M76" s="101"/>
      <c r="N76" s="101"/>
      <c r="O76" s="102"/>
      <c r="P76" s="375"/>
      <c r="Q76" s="375"/>
      <c r="R76" s="375"/>
      <c r="S76" s="375"/>
      <c r="T76" s="375"/>
      <c r="U76" s="375"/>
      <c r="Z76" s="101"/>
    </row>
    <row r="77" spans="1:27" ht="10.5" customHeight="1">
      <c r="C77" s="86"/>
      <c r="D77" s="99"/>
      <c r="E77" s="374"/>
      <c r="F77" s="101"/>
      <c r="G77" s="101"/>
      <c r="H77" s="101"/>
      <c r="I77" s="101"/>
      <c r="J77" s="101"/>
      <c r="K77" s="101"/>
      <c r="L77" s="101"/>
      <c r="M77" s="101"/>
      <c r="N77" s="101"/>
      <c r="O77" s="102"/>
      <c r="P77" s="375"/>
      <c r="Q77" s="375"/>
      <c r="R77" s="375"/>
      <c r="S77" s="375"/>
      <c r="T77" s="375"/>
      <c r="U77" s="375"/>
      <c r="Z77" s="101"/>
    </row>
    <row r="78" spans="1:27" ht="10.5" customHeight="1">
      <c r="C78" s="86"/>
      <c r="D78" s="99"/>
      <c r="E78" s="374"/>
      <c r="F78" s="101"/>
      <c r="G78" s="101"/>
      <c r="H78" s="101"/>
      <c r="I78" s="101"/>
      <c r="J78" s="101"/>
      <c r="K78" s="101"/>
      <c r="L78" s="101"/>
      <c r="M78" s="101"/>
      <c r="N78" s="101"/>
      <c r="O78" s="102"/>
      <c r="P78" s="375"/>
      <c r="Q78" s="375"/>
      <c r="R78" s="375"/>
      <c r="S78" s="375"/>
      <c r="T78" s="375"/>
      <c r="U78" s="375"/>
      <c r="Z78" s="101"/>
    </row>
    <row r="79" spans="1:27" ht="10.5" customHeight="1">
      <c r="C79" s="86"/>
      <c r="D79" s="99"/>
      <c r="E79" s="374"/>
      <c r="F79" s="101"/>
      <c r="G79" s="101"/>
      <c r="H79" s="101"/>
      <c r="I79" s="101"/>
      <c r="J79" s="101"/>
      <c r="K79" s="101"/>
      <c r="L79" s="101"/>
      <c r="M79" s="101"/>
      <c r="N79" s="101"/>
      <c r="O79" s="102"/>
      <c r="P79" s="375"/>
      <c r="Q79" s="375"/>
      <c r="R79" s="375"/>
      <c r="S79" s="375"/>
      <c r="T79" s="375"/>
      <c r="U79" s="375"/>
      <c r="Z79" s="101"/>
    </row>
    <row r="80" spans="1:27" ht="10.5" customHeight="1">
      <c r="D80" s="99"/>
      <c r="E80" s="374"/>
      <c r="F80" s="101"/>
      <c r="G80" s="101"/>
      <c r="H80" s="101"/>
      <c r="I80" s="101"/>
      <c r="J80" s="101"/>
      <c r="K80" s="101"/>
      <c r="L80" s="101"/>
      <c r="M80" s="101"/>
      <c r="N80" s="101"/>
      <c r="O80" s="102"/>
      <c r="P80" s="375"/>
      <c r="Q80" s="375"/>
      <c r="R80" s="375"/>
      <c r="S80" s="375"/>
      <c r="T80" s="375"/>
      <c r="U80" s="375"/>
      <c r="Z80" s="101"/>
    </row>
    <row r="81" spans="1:16" s="22" customFormat="1" ht="10.5" customHeight="1">
      <c r="A81" s="373"/>
      <c r="C81" s="86"/>
      <c r="D81" s="83"/>
      <c r="E81" s="379"/>
      <c r="F81" s="79"/>
      <c r="G81" s="79"/>
      <c r="H81" s="79"/>
      <c r="I81" s="79"/>
      <c r="J81" s="79"/>
      <c r="K81" s="79"/>
      <c r="L81" s="18"/>
      <c r="M81" s="79"/>
      <c r="N81" s="79"/>
      <c r="O81" s="380"/>
      <c r="P81" s="79"/>
    </row>
    <row r="82" spans="1:16" s="22" customFormat="1" ht="10.5" customHeight="1">
      <c r="A82" s="373"/>
      <c r="B82" s="18"/>
      <c r="C82" s="86"/>
      <c r="D82" s="83"/>
      <c r="E82" s="379"/>
      <c r="G82" s="79"/>
      <c r="H82" s="79"/>
      <c r="I82" s="79"/>
      <c r="J82" s="79"/>
      <c r="K82" s="79"/>
      <c r="L82" s="86"/>
      <c r="M82" s="79"/>
      <c r="N82" s="79"/>
      <c r="O82" s="380"/>
      <c r="P82" s="79"/>
    </row>
    <row r="83" spans="1:16" ht="10.5" customHeight="1"/>
    <row r="84" spans="1:16" ht="10.5" customHeight="1"/>
    <row r="85" spans="1:16" ht="10.5" customHeight="1"/>
    <row r="86" spans="1:16" ht="10.5" customHeight="1"/>
    <row r="87" spans="1:16" ht="10.5" customHeight="1"/>
    <row r="88" spans="1:16" ht="10.5" customHeight="1"/>
    <row r="89" spans="1:16" ht="10.5" customHeight="1"/>
    <row r="90" spans="1:16" ht="10.5" customHeight="1"/>
    <row r="91" spans="1:16" ht="10.5" customHeight="1"/>
    <row r="92" spans="1:16" ht="10.5" customHeight="1"/>
    <row r="93" spans="1:16" ht="10.5" customHeight="1"/>
    <row r="94" spans="1:16" ht="10.5" customHeight="1"/>
    <row r="95" spans="1:16" ht="10.5" customHeight="1"/>
    <row r="96" spans="1:1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35" customHeight="1"/>
    <row r="264" ht="10.35" customHeight="1"/>
    <row r="265" ht="10.35" customHeight="1"/>
    <row r="266" ht="10.35" customHeight="1"/>
    <row r="267" ht="10.35" customHeight="1"/>
    <row r="268" ht="10.35" customHeight="1"/>
  </sheetData>
  <customSheetViews>
    <customSheetView guid="{35C15312-F4BD-4B4F-A34E-C6F4AFD81DB6}" colorId="8" showPageBreaks="1" showGridLines="0" zeroValues="0" printArea="1" view="pageBreakPreview" topLeftCell="A14">
      <selection activeCell="B55" sqref="B55"/>
      <pageMargins left="0.11811023622047245" right="0.19685039370078741" top="0" bottom="0.39370078740157483" header="0" footer="0.51181102362204722"/>
      <printOptions horizontalCentered="1" verticalCentered="1"/>
      <pageSetup paperSize="9" scale="80" orientation="portrait" r:id="rId1"/>
      <headerFooter alignWithMargins="0"/>
    </customSheetView>
    <customSheetView guid="{3FFE6733-80AA-4F90-8AF3-88159F52CF90}" scale="102" colorId="8" showPageBreaks="1" zeroValues="0" printArea="1" topLeftCell="A46">
      <selection activeCell="C69" sqref="C69"/>
      <pageMargins left="0.11811023622047245" right="0.19685039370078741" top="0" bottom="0.39370078740157483" header="0" footer="0.51181102362204722"/>
      <printOptions horizontalCentered="1" verticalCentered="1"/>
      <pageSetup paperSize="9" scale="80" orientation="portrait" r:id="rId2"/>
      <headerFooter alignWithMargins="0"/>
    </customSheetView>
    <customSheetView guid="{B4870D45-B16C-4461-9AAB-FA7CED4DDC8A}" scale="98" colorId="8" showPageBreaks="1" zeroValues="0" printArea="1" topLeftCell="C1">
      <selection activeCell="W64" sqref="W64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4294967295" verticalDpi="4294967295" r:id="rId3"/>
    </customSheetView>
    <customSheetView guid="{135EA8D9-62CB-4296-8E12-4D65433DFF71}" colorId="8" showPageBreaks="1" zeroValues="0" printArea="1" view="pageBreakPreview">
      <selection activeCell="D43" sqref="D43"/>
      <pageMargins left="0.11811023622047245" right="0.19685039370078741" top="0" bottom="0.39370078740157483" header="0" footer="0.51181102362204722"/>
      <printOptions horizontalCentered="1" verticalCentered="1"/>
      <pageSetup paperSize="9" scale="80" orientation="portrait" r:id="rId4"/>
      <headerFooter alignWithMargins="0"/>
    </customSheetView>
    <customSheetView guid="{3BEAE31C-DC41-415B-8137-2A3BA5A9B85C}" colorId="8" showPageBreaks="1" showGridLines="0" zeroValues="0" printArea="1" view="pageBreakPreview" topLeftCell="A26">
      <selection activeCell="C56" sqref="C56"/>
      <pageMargins left="0.39370078740157483" right="0.19685039370078741" top="0.59055118110236227" bottom="0.39370078740157483" header="0.31496062992125984" footer="0.31496062992125984"/>
      <printOptions horizontalCentered="1"/>
      <pageSetup paperSize="9" scale="61" orientation="portrait" horizontalDpi="4294967295" verticalDpi="4294967295" r:id="rId5"/>
    </customSheetView>
    <customSheetView guid="{5B02180A-2D10-4BC2-8D45-A1BC443BCC4C}" colorId="8" showPageBreaks="1" showGridLines="0" zeroValues="0" printArea="1" view="pageBreakPreview">
      <selection activeCell="E21" sqref="E21"/>
      <pageMargins left="0.39370078740157483" right="0.19685039370078741" top="0.59055118110236227" bottom="0.39370078740157483" header="0.31496062992125984" footer="0.31496062992125984"/>
      <printOptions horizontalCentered="1"/>
      <pageSetup paperSize="9" scale="75" orientation="portrait" horizontalDpi="4294967295" verticalDpi="4294967295" r:id="rId6"/>
    </customSheetView>
    <customSheetView guid="{296C6F08-E9F9-45E0-8164-56389548C43B}" scale="102" colorId="8" zeroValues="0" printArea="1" topLeftCell="A32">
      <selection activeCell="E60" sqref="E60"/>
      <pageMargins left="0.11811023622047245" right="0.19685039370078741" top="0" bottom="0.39370078740157483" header="0" footer="0.51181102362204722"/>
      <printOptions horizontalCentered="1" verticalCentered="1"/>
      <pageSetup paperSize="9" scale="80" orientation="portrait" r:id="rId7"/>
      <headerFooter alignWithMargins="0"/>
    </customSheetView>
    <customSheetView guid="{9DFD178A-93E2-4449-A0F3-20361C2E50F0}" scale="136" colorId="8" showPageBreaks="1" zeroValues="0" printArea="1" topLeftCell="A19">
      <selection activeCell="C76" sqref="C76"/>
      <pageMargins left="0.11811023622047245" right="0.19685039370078741" top="0" bottom="0.39370078740157483" header="0" footer="0.51181102362204722"/>
      <printOptions horizontalCentered="1" verticalCentered="1"/>
      <pageSetup paperSize="9" scale="80" orientation="portrait" r:id="rId8"/>
      <headerFooter alignWithMargins="0"/>
    </customSheetView>
    <customSheetView guid="{166B2492-A782-46D3-AE64-C0FDE29552B0}" scale="98" colorId="8" showPageBreaks="1" zeroValues="0" printArea="1" topLeftCell="A21">
      <selection activeCell="C68" sqref="C68"/>
      <pageMargins left="0.39370078740157483" right="0.19685039370078741" top="0.59055118110236227" bottom="0.39370078740157483" header="0.31496062992125984" footer="0.31496062992125984"/>
      <printOptions horizontalCentered="1"/>
      <pageSetup paperSize="9" scale="90" orientation="portrait" horizontalDpi="4294967295" verticalDpi="4294967295" r:id="rId9"/>
    </customSheetView>
  </customSheetViews>
  <mergeCells count="8">
    <mergeCell ref="B66:C66"/>
    <mergeCell ref="F4:M4"/>
    <mergeCell ref="P4:U4"/>
    <mergeCell ref="F5:M5"/>
    <mergeCell ref="F7:M7"/>
    <mergeCell ref="P57:U57"/>
    <mergeCell ref="B36:C36"/>
    <mergeCell ref="B51:C51"/>
  </mergeCells>
  <phoneticPr fontId="5" type="noConversion"/>
  <printOptions horizontalCentered="1" verticalCentered="1"/>
  <pageMargins left="0.11811023622047245" right="0.19685039370078741" top="0" bottom="0.39370078740157483" header="0" footer="0.51181102362204722"/>
  <pageSetup paperSize="9" scale="80" orientation="portrait" r:id="rId10"/>
  <headerFooter alignWithMargins="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showGridLines="0" view="pageBreakPreview" zoomScaleNormal="120" zoomScaleSheetLayoutView="100" workbookViewId="0"/>
  </sheetViews>
  <sheetFormatPr baseColWidth="10" defaultColWidth="12" defaultRowHeight="12.75"/>
  <cols>
    <col min="1" max="1" width="12.6640625" style="165" customWidth="1"/>
    <col min="2" max="2" width="3.1640625" style="572" customWidth="1"/>
    <col min="3" max="3" width="39.1640625" style="99" customWidth="1"/>
    <col min="4" max="4" width="30.1640625" style="400" customWidth="1"/>
    <col min="5" max="5" width="37.6640625" style="165" customWidth="1"/>
    <col min="6" max="6" width="13.1640625" style="382" customWidth="1"/>
    <col min="7" max="7" width="10" style="101" customWidth="1"/>
    <col min="8" max="8" width="7" style="101" customWidth="1"/>
    <col min="9" max="9" width="7" style="99" customWidth="1"/>
    <col min="10" max="10" width="4" style="165" customWidth="1"/>
    <col min="11" max="228" width="9.1640625" style="165" customWidth="1"/>
    <col min="229" max="16384" width="12" style="165"/>
  </cols>
  <sheetData>
    <row r="1" spans="1:9" s="99" customFormat="1" ht="15.75">
      <c r="A1" s="790" t="s">
        <v>497</v>
      </c>
      <c r="B1" s="574"/>
      <c r="C1" s="97" t="s">
        <v>112</v>
      </c>
      <c r="D1" s="398"/>
      <c r="F1" s="399"/>
      <c r="G1" s="101"/>
      <c r="H1" s="101"/>
    </row>
    <row r="2" spans="1:9" s="99" customFormat="1" ht="10.35" customHeight="1">
      <c r="A2" s="373"/>
      <c r="B2" s="574"/>
      <c r="D2" s="400"/>
      <c r="E2" s="22"/>
      <c r="F2" s="401"/>
      <c r="G2" s="1164"/>
      <c r="H2" s="1165"/>
      <c r="I2" s="1165"/>
    </row>
    <row r="3" spans="1:9" s="99" customFormat="1" ht="10.35" customHeight="1">
      <c r="A3" s="393"/>
      <c r="B3" s="574"/>
      <c r="C3" s="107" t="s">
        <v>73</v>
      </c>
      <c r="D3" s="392"/>
      <c r="E3" s="22"/>
      <c r="F3" s="402"/>
      <c r="G3" s="1164"/>
      <c r="H3" s="1165"/>
      <c r="I3" s="1165"/>
    </row>
    <row r="4" spans="1:9" s="99" customFormat="1" ht="10.35" customHeight="1">
      <c r="A4" s="393"/>
      <c r="B4" s="574"/>
      <c r="D4" s="400"/>
      <c r="E4" s="22"/>
      <c r="F4" s="402"/>
      <c r="G4" s="1164"/>
      <c r="H4" s="1165"/>
      <c r="I4" s="1165"/>
    </row>
    <row r="5" spans="1:9" s="99" customFormat="1" ht="10.35" customHeight="1">
      <c r="A5" s="403" t="s">
        <v>144</v>
      </c>
      <c r="B5" s="575"/>
      <c r="C5" s="576" t="s">
        <v>36</v>
      </c>
      <c r="D5" s="577"/>
      <c r="E5" s="578" t="s">
        <v>11</v>
      </c>
      <c r="F5" s="579" t="s">
        <v>6</v>
      </c>
      <c r="G5" s="580" t="s">
        <v>17</v>
      </c>
      <c r="H5" s="1166" t="s">
        <v>64</v>
      </c>
      <c r="I5" s="1166"/>
    </row>
    <row r="6" spans="1:9" s="99" customFormat="1" ht="10.35" customHeight="1">
      <c r="A6" s="409"/>
      <c r="B6" s="581"/>
      <c r="C6" s="582"/>
      <c r="D6" s="583"/>
      <c r="E6" s="584"/>
      <c r="F6" s="585"/>
      <c r="G6" s="586"/>
      <c r="H6" s="1167"/>
      <c r="I6" s="1167"/>
    </row>
    <row r="7" spans="1:9" ht="10.35" customHeight="1">
      <c r="A7" s="587"/>
      <c r="B7" s="588"/>
      <c r="C7" s="1168"/>
      <c r="D7" s="1169"/>
      <c r="E7" s="589"/>
      <c r="F7" s="590"/>
      <c r="G7" s="591"/>
      <c r="H7" s="592"/>
      <c r="I7" s="592"/>
    </row>
    <row r="8" spans="1:9" ht="10.35" customHeight="1">
      <c r="A8" s="425"/>
      <c r="B8" s="593"/>
      <c r="C8" s="1170" t="s">
        <v>500</v>
      </c>
      <c r="D8" s="1171"/>
      <c r="E8" s="594" t="s">
        <v>312</v>
      </c>
      <c r="F8" s="545"/>
      <c r="G8" s="595">
        <f>SUM(G9:G20)</f>
        <v>60</v>
      </c>
      <c r="H8" s="460"/>
      <c r="I8" s="545"/>
    </row>
    <row r="9" spans="1:9" ht="10.35" customHeight="1">
      <c r="A9" s="425" t="s">
        <v>172</v>
      </c>
      <c r="B9" s="596"/>
      <c r="C9" s="545" t="s">
        <v>60</v>
      </c>
      <c r="D9" s="552"/>
      <c r="E9" s="462" t="s">
        <v>61</v>
      </c>
      <c r="F9" s="207" t="s">
        <v>3</v>
      </c>
      <c r="G9" s="551">
        <v>4</v>
      </c>
      <c r="H9" s="552"/>
      <c r="I9" s="207" t="s">
        <v>87</v>
      </c>
    </row>
    <row r="10" spans="1:9" ht="10.35" customHeight="1">
      <c r="A10" s="425" t="s">
        <v>164</v>
      </c>
      <c r="B10" s="593"/>
      <c r="C10" s="545" t="s">
        <v>122</v>
      </c>
      <c r="D10" s="546"/>
      <c r="E10" s="462" t="s">
        <v>16</v>
      </c>
      <c r="F10" s="207" t="s">
        <v>3</v>
      </c>
      <c r="G10" s="560">
        <v>6</v>
      </c>
      <c r="H10" s="552"/>
      <c r="I10" s="207" t="s">
        <v>87</v>
      </c>
    </row>
    <row r="11" spans="1:9" ht="10.35" customHeight="1">
      <c r="A11" s="425" t="s">
        <v>174</v>
      </c>
      <c r="B11" s="593"/>
      <c r="C11" s="545" t="s">
        <v>97</v>
      </c>
      <c r="D11" s="434"/>
      <c r="E11" s="462" t="s">
        <v>96</v>
      </c>
      <c r="F11" s="207" t="s">
        <v>3</v>
      </c>
      <c r="G11" s="551">
        <v>6</v>
      </c>
      <c r="H11" s="552" t="s">
        <v>86</v>
      </c>
      <c r="I11" s="207"/>
    </row>
    <row r="12" spans="1:9" ht="10.35" customHeight="1">
      <c r="A12" s="425" t="s">
        <v>200</v>
      </c>
      <c r="B12" s="593" t="s">
        <v>67</v>
      </c>
      <c r="C12" s="4" t="s">
        <v>291</v>
      </c>
      <c r="D12" s="546"/>
      <c r="E12" s="462" t="s">
        <v>471</v>
      </c>
      <c r="F12" s="207" t="s">
        <v>4</v>
      </c>
      <c r="G12" s="551">
        <v>4</v>
      </c>
      <c r="H12" s="552"/>
      <c r="I12" s="207" t="s">
        <v>87</v>
      </c>
    </row>
    <row r="13" spans="1:9" ht="10.35" customHeight="1">
      <c r="A13" s="425" t="s">
        <v>182</v>
      </c>
      <c r="B13" s="593"/>
      <c r="C13" s="545" t="s">
        <v>118</v>
      </c>
      <c r="D13" s="546"/>
      <c r="E13" s="462" t="s">
        <v>52</v>
      </c>
      <c r="F13" s="207" t="s">
        <v>3</v>
      </c>
      <c r="G13" s="551">
        <v>6</v>
      </c>
      <c r="H13" s="552" t="s">
        <v>86</v>
      </c>
      <c r="I13" s="207"/>
    </row>
    <row r="14" spans="1:9" ht="10.35" customHeight="1">
      <c r="A14" s="425" t="s">
        <v>325</v>
      </c>
      <c r="B14" s="593"/>
      <c r="C14" s="597" t="s">
        <v>110</v>
      </c>
      <c r="D14" s="598"/>
      <c r="E14" s="462" t="s">
        <v>27</v>
      </c>
      <c r="F14" s="207" t="s">
        <v>109</v>
      </c>
      <c r="G14" s="551">
        <v>5</v>
      </c>
      <c r="H14" s="552"/>
      <c r="I14" s="207" t="s">
        <v>87</v>
      </c>
    </row>
    <row r="15" spans="1:9" ht="10.35" customHeight="1">
      <c r="A15" s="425" t="s">
        <v>184</v>
      </c>
      <c r="B15" s="593"/>
      <c r="C15" s="545" t="s">
        <v>28</v>
      </c>
      <c r="D15" s="546"/>
      <c r="E15" s="462" t="s">
        <v>25</v>
      </c>
      <c r="F15" s="207" t="s">
        <v>3</v>
      </c>
      <c r="G15" s="551">
        <v>4</v>
      </c>
      <c r="H15" s="552" t="s">
        <v>86</v>
      </c>
      <c r="I15" s="207"/>
    </row>
    <row r="16" spans="1:9" ht="10.35" customHeight="1">
      <c r="A16" s="493" t="s">
        <v>462</v>
      </c>
      <c r="B16" s="599"/>
      <c r="C16" s="553" t="s">
        <v>464</v>
      </c>
      <c r="D16" s="600"/>
      <c r="E16" s="505" t="s">
        <v>74</v>
      </c>
      <c r="F16" s="154" t="s">
        <v>3</v>
      </c>
      <c r="G16" s="444">
        <v>6</v>
      </c>
      <c r="H16" s="601" t="s">
        <v>86</v>
      </c>
      <c r="I16" s="154"/>
    </row>
    <row r="17" spans="1:9" ht="10.35" customHeight="1">
      <c r="A17" s="425" t="s">
        <v>289</v>
      </c>
      <c r="B17" s="593" t="s">
        <v>67</v>
      </c>
      <c r="C17" s="545" t="s">
        <v>290</v>
      </c>
      <c r="D17" s="460"/>
      <c r="E17" s="462" t="s">
        <v>471</v>
      </c>
      <c r="F17" s="207" t="s">
        <v>4</v>
      </c>
      <c r="G17" s="551">
        <v>4</v>
      </c>
      <c r="H17" s="552" t="s">
        <v>86</v>
      </c>
      <c r="I17" s="207"/>
    </row>
    <row r="18" spans="1:9" ht="10.35" customHeight="1">
      <c r="A18" s="425" t="s">
        <v>363</v>
      </c>
      <c r="B18" s="593" t="s">
        <v>67</v>
      </c>
      <c r="C18" s="545" t="s">
        <v>368</v>
      </c>
      <c r="D18" s="546"/>
      <c r="E18" s="462" t="s">
        <v>484</v>
      </c>
      <c r="F18" s="207" t="s">
        <v>4</v>
      </c>
      <c r="G18" s="551">
        <v>4</v>
      </c>
      <c r="H18" s="552" t="s">
        <v>86</v>
      </c>
      <c r="I18" s="207"/>
    </row>
    <row r="19" spans="1:9" ht="10.15" customHeight="1">
      <c r="A19" s="602" t="s">
        <v>225</v>
      </c>
      <c r="B19" s="421"/>
      <c r="C19" s="545" t="s">
        <v>222</v>
      </c>
      <c r="D19" s="427"/>
      <c r="E19" s="566" t="s">
        <v>425</v>
      </c>
      <c r="F19" s="458" t="s">
        <v>224</v>
      </c>
      <c r="G19" s="2">
        <v>7</v>
      </c>
      <c r="H19" s="424" t="s">
        <v>86</v>
      </c>
      <c r="I19" s="3"/>
    </row>
    <row r="20" spans="1:9" ht="10.35" customHeight="1">
      <c r="A20" s="425" t="s">
        <v>195</v>
      </c>
      <c r="B20" s="593"/>
      <c r="C20" s="545" t="s">
        <v>32</v>
      </c>
      <c r="D20" s="546"/>
      <c r="E20" s="462" t="s">
        <v>25</v>
      </c>
      <c r="F20" s="207" t="s">
        <v>3</v>
      </c>
      <c r="G20" s="551">
        <v>4</v>
      </c>
      <c r="H20" s="552"/>
      <c r="I20" s="207" t="s">
        <v>87</v>
      </c>
    </row>
    <row r="21" spans="1:9" ht="10.35" customHeight="1">
      <c r="A21" s="425"/>
      <c r="B21" s="596"/>
      <c r="C21" s="603"/>
      <c r="D21" s="604"/>
      <c r="E21" s="605"/>
      <c r="F21" s="606"/>
      <c r="G21" s="595"/>
      <c r="H21" s="455"/>
      <c r="I21" s="456"/>
    </row>
    <row r="22" spans="1:9" ht="9.75" customHeight="1">
      <c r="A22" s="425"/>
      <c r="B22" s="596"/>
      <c r="C22" s="1170" t="s">
        <v>352</v>
      </c>
      <c r="D22" s="1171"/>
      <c r="E22" s="594" t="s">
        <v>431</v>
      </c>
      <c r="F22" s="606"/>
      <c r="G22" s="595">
        <f>SUM(G23:G39)</f>
        <v>91</v>
      </c>
      <c r="H22" s="455"/>
      <c r="I22" s="456"/>
    </row>
    <row r="23" spans="1:9" ht="10.35" customHeight="1">
      <c r="A23" s="425" t="s">
        <v>163</v>
      </c>
      <c r="B23" s="596"/>
      <c r="C23" s="607" t="s">
        <v>108</v>
      </c>
      <c r="D23" s="608"/>
      <c r="E23" s="428" t="s">
        <v>546</v>
      </c>
      <c r="F23" s="609" t="s">
        <v>3</v>
      </c>
      <c r="G23" s="595">
        <v>7</v>
      </c>
      <c r="H23" s="460"/>
      <c r="I23" s="458" t="s">
        <v>87</v>
      </c>
    </row>
    <row r="24" spans="1:9" ht="10.35" customHeight="1">
      <c r="A24" s="610" t="s">
        <v>175</v>
      </c>
      <c r="B24" s="611"/>
      <c r="C24" s="612" t="s">
        <v>460</v>
      </c>
      <c r="D24" s="613"/>
      <c r="E24" s="614" t="s">
        <v>123</v>
      </c>
      <c r="F24" s="615" t="s">
        <v>8</v>
      </c>
      <c r="G24" s="616">
        <v>6</v>
      </c>
      <c r="H24" s="617"/>
      <c r="I24" s="618" t="s">
        <v>87</v>
      </c>
    </row>
    <row r="25" spans="1:9" ht="10.35" customHeight="1">
      <c r="A25" s="619" t="s">
        <v>416</v>
      </c>
      <c r="B25" s="596"/>
      <c r="C25" s="607" t="s">
        <v>375</v>
      </c>
      <c r="D25" s="608"/>
      <c r="E25" s="620" t="s">
        <v>417</v>
      </c>
      <c r="F25" s="609" t="s">
        <v>8</v>
      </c>
      <c r="G25" s="551">
        <v>6</v>
      </c>
      <c r="H25" s="460" t="s">
        <v>86</v>
      </c>
      <c r="I25" s="458"/>
    </row>
    <row r="26" spans="1:9" ht="10.35" customHeight="1">
      <c r="A26" s="431" t="s">
        <v>439</v>
      </c>
      <c r="B26" s="432"/>
      <c r="C26" s="433" t="s">
        <v>428</v>
      </c>
      <c r="D26" s="434"/>
      <c r="E26" s="999" t="s">
        <v>533</v>
      </c>
      <c r="F26" s="435" t="s">
        <v>3</v>
      </c>
      <c r="G26" s="436">
        <v>4</v>
      </c>
      <c r="H26" s="437" t="s">
        <v>86</v>
      </c>
      <c r="I26" s="438"/>
    </row>
    <row r="27" spans="1:9" ht="10.35" customHeight="1">
      <c r="A27" s="621" t="s">
        <v>165</v>
      </c>
      <c r="B27" s="622"/>
      <c r="C27" s="623" t="s">
        <v>365</v>
      </c>
      <c r="D27" s="624"/>
      <c r="E27" s="625" t="s">
        <v>296</v>
      </c>
      <c r="F27" s="626" t="s">
        <v>3</v>
      </c>
      <c r="G27" s="627">
        <v>7</v>
      </c>
      <c r="H27" s="628"/>
      <c r="I27" s="629" t="s">
        <v>87</v>
      </c>
    </row>
    <row r="28" spans="1:9" ht="10.35" customHeight="1">
      <c r="A28" s="602" t="s">
        <v>418</v>
      </c>
      <c r="B28" s="596"/>
      <c r="C28" s="607" t="s">
        <v>410</v>
      </c>
      <c r="D28" s="630"/>
      <c r="E28" s="631" t="s">
        <v>496</v>
      </c>
      <c r="F28" s="609" t="s">
        <v>8</v>
      </c>
      <c r="G28" s="551">
        <v>4</v>
      </c>
      <c r="H28" s="460"/>
      <c r="I28" s="458" t="s">
        <v>87</v>
      </c>
    </row>
    <row r="29" spans="1:9" ht="10.35" customHeight="1">
      <c r="A29" s="425" t="s">
        <v>168</v>
      </c>
      <c r="B29" s="596"/>
      <c r="C29" s="607" t="s">
        <v>20</v>
      </c>
      <c r="D29" s="608"/>
      <c r="E29" s="462" t="s">
        <v>392</v>
      </c>
      <c r="F29" s="609" t="s">
        <v>8</v>
      </c>
      <c r="G29" s="551">
        <v>4</v>
      </c>
      <c r="H29" s="460" t="s">
        <v>86</v>
      </c>
      <c r="I29" s="464"/>
    </row>
    <row r="30" spans="1:9" ht="10.35" customHeight="1">
      <c r="A30" s="425" t="s">
        <v>381</v>
      </c>
      <c r="B30" s="596"/>
      <c r="C30" s="607" t="s">
        <v>330</v>
      </c>
      <c r="D30" s="608"/>
      <c r="E30" s="507" t="s">
        <v>562</v>
      </c>
      <c r="F30" s="508" t="s">
        <v>8</v>
      </c>
      <c r="G30" s="551">
        <v>6</v>
      </c>
      <c r="H30" s="460" t="s">
        <v>86</v>
      </c>
      <c r="I30" s="466"/>
    </row>
    <row r="31" spans="1:9" ht="10.35" customHeight="1">
      <c r="A31" s="425" t="s">
        <v>170</v>
      </c>
      <c r="B31" s="596"/>
      <c r="C31" s="607" t="s">
        <v>79</v>
      </c>
      <c r="D31" s="608"/>
      <c r="E31" s="462" t="s">
        <v>387</v>
      </c>
      <c r="F31" s="609" t="s">
        <v>8</v>
      </c>
      <c r="G31" s="551">
        <v>7</v>
      </c>
      <c r="H31" s="460" t="s">
        <v>86</v>
      </c>
      <c r="I31" s="458"/>
    </row>
    <row r="32" spans="1:9" ht="10.35" customHeight="1">
      <c r="A32" s="425" t="s">
        <v>234</v>
      </c>
      <c r="B32" s="593" t="s">
        <v>67</v>
      </c>
      <c r="C32" s="607" t="s">
        <v>378</v>
      </c>
      <c r="D32" s="608"/>
      <c r="E32" s="462" t="s">
        <v>221</v>
      </c>
      <c r="F32" s="609" t="s">
        <v>8</v>
      </c>
      <c r="G32" s="551">
        <v>5</v>
      </c>
      <c r="H32" s="460"/>
      <c r="I32" s="458" t="s">
        <v>87</v>
      </c>
    </row>
    <row r="33" spans="1:11" ht="10.35" customHeight="1">
      <c r="A33" s="425" t="s">
        <v>179</v>
      </c>
      <c r="B33" s="596"/>
      <c r="C33" s="607" t="s">
        <v>252</v>
      </c>
      <c r="D33" s="608"/>
      <c r="E33" s="462" t="s">
        <v>40</v>
      </c>
      <c r="F33" s="609" t="s">
        <v>3</v>
      </c>
      <c r="G33" s="551">
        <v>4</v>
      </c>
      <c r="H33" s="460" t="s">
        <v>86</v>
      </c>
      <c r="I33" s="466"/>
    </row>
    <row r="34" spans="1:11" ht="10.35" customHeight="1">
      <c r="A34" s="425" t="s">
        <v>193</v>
      </c>
      <c r="B34" s="596"/>
      <c r="C34" s="545" t="s">
        <v>415</v>
      </c>
      <c r="D34" s="608"/>
      <c r="E34" s="429" t="s">
        <v>504</v>
      </c>
      <c r="F34" s="609" t="s">
        <v>3</v>
      </c>
      <c r="G34" s="551">
        <v>7</v>
      </c>
      <c r="H34" s="460" t="s">
        <v>86</v>
      </c>
      <c r="I34" s="458"/>
    </row>
    <row r="35" spans="1:11" ht="10.35" customHeight="1">
      <c r="A35" s="425" t="s">
        <v>236</v>
      </c>
      <c r="B35" s="596"/>
      <c r="C35" s="632" t="s">
        <v>333</v>
      </c>
      <c r="D35" s="633"/>
      <c r="E35" s="65" t="s">
        <v>267</v>
      </c>
      <c r="F35" s="609" t="s">
        <v>8</v>
      </c>
      <c r="G35" s="551">
        <v>4</v>
      </c>
      <c r="H35" s="460" t="s">
        <v>86</v>
      </c>
      <c r="I35" s="458"/>
    </row>
    <row r="36" spans="1:11" ht="10.35" customHeight="1">
      <c r="A36" s="425" t="s">
        <v>191</v>
      </c>
      <c r="B36" s="596"/>
      <c r="C36" s="634" t="s">
        <v>253</v>
      </c>
      <c r="D36" s="434"/>
      <c r="E36" s="467" t="s">
        <v>478</v>
      </c>
      <c r="F36" s="207" t="s">
        <v>8</v>
      </c>
      <c r="G36" s="551">
        <v>4</v>
      </c>
      <c r="H36" s="460"/>
      <c r="I36" s="458" t="s">
        <v>87</v>
      </c>
    </row>
    <row r="37" spans="1:11" ht="10.35" customHeight="1">
      <c r="A37" s="425" t="s">
        <v>196</v>
      </c>
      <c r="B37" s="596"/>
      <c r="C37" s="635" t="s">
        <v>227</v>
      </c>
      <c r="D37" s="604"/>
      <c r="E37" s="636" t="s">
        <v>258</v>
      </c>
      <c r="F37" s="609" t="s">
        <v>8</v>
      </c>
      <c r="G37" s="444">
        <v>6</v>
      </c>
      <c r="H37" s="460"/>
      <c r="I37" s="458" t="s">
        <v>87</v>
      </c>
    </row>
    <row r="38" spans="1:11" ht="10.35" customHeight="1">
      <c r="A38" s="637" t="s">
        <v>453</v>
      </c>
      <c r="B38" s="593" t="s">
        <v>67</v>
      </c>
      <c r="C38" s="378" t="s">
        <v>452</v>
      </c>
      <c r="D38" s="638"/>
      <c r="E38" s="639" t="s">
        <v>485</v>
      </c>
      <c r="F38" s="640" t="s">
        <v>1</v>
      </c>
      <c r="G38" s="560">
        <v>6</v>
      </c>
      <c r="H38" s="641" t="s">
        <v>86</v>
      </c>
      <c r="I38" s="642"/>
    </row>
    <row r="39" spans="1:11" ht="10.35" customHeight="1">
      <c r="A39" s="166" t="s">
        <v>237</v>
      </c>
      <c r="B39" s="643"/>
      <c r="C39" s="644" t="s">
        <v>340</v>
      </c>
      <c r="D39" s="1000" t="s">
        <v>547</v>
      </c>
      <c r="E39" s="645" t="s">
        <v>385</v>
      </c>
      <c r="F39" s="626" t="s">
        <v>3</v>
      </c>
      <c r="G39" s="627">
        <v>4</v>
      </c>
      <c r="H39" s="628" t="s">
        <v>86</v>
      </c>
      <c r="I39" s="629"/>
    </row>
    <row r="40" spans="1:11" ht="10.35" customHeight="1">
      <c r="A40" s="425"/>
      <c r="B40" s="596"/>
      <c r="C40" s="603"/>
      <c r="D40" s="604"/>
      <c r="E40" s="605"/>
      <c r="F40" s="606"/>
      <c r="G40" s="595"/>
      <c r="H40" s="455"/>
      <c r="I40" s="456"/>
    </row>
    <row r="41" spans="1:11" ht="10.35" customHeight="1">
      <c r="A41" s="425"/>
      <c r="B41" s="596"/>
      <c r="C41" s="1160" t="s">
        <v>389</v>
      </c>
      <c r="D41" s="1161"/>
      <c r="E41" s="605" t="s">
        <v>311</v>
      </c>
      <c r="F41" s="606"/>
      <c r="G41" s="595">
        <f>SUM(G42:G49)</f>
        <v>46</v>
      </c>
      <c r="H41" s="455"/>
      <c r="I41" s="456"/>
    </row>
    <row r="42" spans="1:11" ht="10.35" customHeight="1">
      <c r="A42" s="425" t="s">
        <v>163</v>
      </c>
      <c r="B42" s="596"/>
      <c r="C42" s="545" t="s">
        <v>108</v>
      </c>
      <c r="D42" s="546"/>
      <c r="E42" s="507" t="s">
        <v>385</v>
      </c>
      <c r="F42" s="207" t="s">
        <v>3</v>
      </c>
      <c r="G42" s="551">
        <v>7</v>
      </c>
      <c r="H42" s="552"/>
      <c r="I42" s="207" t="s">
        <v>87</v>
      </c>
    </row>
    <row r="43" spans="1:11" ht="10.35" customHeight="1">
      <c r="A43" s="425" t="s">
        <v>172</v>
      </c>
      <c r="B43" s="596"/>
      <c r="C43" s="545" t="s">
        <v>60</v>
      </c>
      <c r="D43" s="552"/>
      <c r="E43" s="462" t="s">
        <v>61</v>
      </c>
      <c r="F43" s="207" t="s">
        <v>3</v>
      </c>
      <c r="G43" s="551">
        <v>4</v>
      </c>
      <c r="H43" s="552"/>
      <c r="I43" s="207" t="s">
        <v>87</v>
      </c>
    </row>
    <row r="44" spans="1:11" ht="10.35" customHeight="1">
      <c r="A44" s="425" t="s">
        <v>181</v>
      </c>
      <c r="B44" s="596"/>
      <c r="C44" s="545" t="s">
        <v>116</v>
      </c>
      <c r="D44" s="552"/>
      <c r="E44" s="462" t="s">
        <v>19</v>
      </c>
      <c r="F44" s="207" t="s">
        <v>8</v>
      </c>
      <c r="G44" s="444">
        <v>5</v>
      </c>
      <c r="H44" s="552" t="s">
        <v>86</v>
      </c>
      <c r="I44" s="207"/>
    </row>
    <row r="45" spans="1:11" ht="10.35" customHeight="1">
      <c r="A45" s="602" t="s">
        <v>165</v>
      </c>
      <c r="B45" s="593"/>
      <c r="C45" s="545" t="s">
        <v>300</v>
      </c>
      <c r="D45" s="460"/>
      <c r="E45" s="457" t="s">
        <v>296</v>
      </c>
      <c r="F45" s="207" t="s">
        <v>3</v>
      </c>
      <c r="G45" s="551">
        <v>7</v>
      </c>
      <c r="H45" s="552"/>
      <c r="I45" s="207" t="s">
        <v>87</v>
      </c>
    </row>
    <row r="46" spans="1:11" ht="10.35" customHeight="1">
      <c r="A46" s="425" t="s">
        <v>167</v>
      </c>
      <c r="B46" s="596"/>
      <c r="C46" s="545" t="s">
        <v>30</v>
      </c>
      <c r="D46" s="546"/>
      <c r="E46" s="429" t="s">
        <v>19</v>
      </c>
      <c r="F46" s="207" t="s">
        <v>8</v>
      </c>
      <c r="G46" s="444">
        <v>6</v>
      </c>
      <c r="H46" s="552" t="s">
        <v>86</v>
      </c>
      <c r="I46" s="207"/>
    </row>
    <row r="47" spans="1:11" ht="10.35" customHeight="1">
      <c r="A47" s="493" t="s">
        <v>462</v>
      </c>
      <c r="B47" s="599"/>
      <c r="C47" s="553" t="s">
        <v>464</v>
      </c>
      <c r="D47" s="600"/>
      <c r="E47" s="505" t="s">
        <v>74</v>
      </c>
      <c r="F47" s="154" t="s">
        <v>3</v>
      </c>
      <c r="G47" s="444">
        <v>6</v>
      </c>
      <c r="H47" s="601" t="s">
        <v>86</v>
      </c>
      <c r="I47" s="154"/>
    </row>
    <row r="48" spans="1:11" ht="10.35" customHeight="1">
      <c r="A48" s="425" t="s">
        <v>169</v>
      </c>
      <c r="B48" s="596"/>
      <c r="C48" s="646" t="s">
        <v>80</v>
      </c>
      <c r="D48" s="546"/>
      <c r="E48" s="462" t="s">
        <v>63</v>
      </c>
      <c r="F48" s="207" t="s">
        <v>81</v>
      </c>
      <c r="G48" s="551">
        <v>4</v>
      </c>
      <c r="H48" s="552" t="s">
        <v>86</v>
      </c>
      <c r="I48" s="207"/>
      <c r="K48" s="647"/>
    </row>
    <row r="49" spans="1:9" ht="10.35" customHeight="1">
      <c r="A49" s="425" t="s">
        <v>225</v>
      </c>
      <c r="B49" s="596"/>
      <c r="C49" s="545" t="s">
        <v>222</v>
      </c>
      <c r="D49" s="460"/>
      <c r="E49" s="566" t="s">
        <v>425</v>
      </c>
      <c r="F49" s="207" t="s">
        <v>224</v>
      </c>
      <c r="G49" s="551">
        <v>7</v>
      </c>
      <c r="H49" s="552" t="s">
        <v>86</v>
      </c>
      <c r="I49" s="207"/>
    </row>
    <row r="50" spans="1:9" ht="10.35" customHeight="1">
      <c r="A50" s="425"/>
      <c r="B50" s="596"/>
      <c r="C50" s="1160"/>
      <c r="D50" s="1161"/>
      <c r="E50" s="605"/>
      <c r="F50" s="606"/>
      <c r="G50" s="595"/>
      <c r="H50" s="455"/>
      <c r="I50" s="456"/>
    </row>
    <row r="51" spans="1:9" ht="10.35" customHeight="1">
      <c r="A51" s="420"/>
      <c r="B51" s="421"/>
      <c r="C51" s="1162" t="s">
        <v>513</v>
      </c>
      <c r="D51" s="1163"/>
      <c r="E51" s="422" t="s">
        <v>456</v>
      </c>
      <c r="F51" s="3"/>
      <c r="G51" s="423">
        <f>SUM(G52:G66)</f>
        <v>76</v>
      </c>
      <c r="H51" s="424"/>
      <c r="I51" s="3"/>
    </row>
    <row r="52" spans="1:9" ht="10.35" customHeight="1">
      <c r="A52" s="648" t="s">
        <v>163</v>
      </c>
      <c r="B52" s="649"/>
      <c r="C52" s="650" t="s">
        <v>108</v>
      </c>
      <c r="D52" s="651"/>
      <c r="E52" s="652" t="s">
        <v>546</v>
      </c>
      <c r="F52" s="653" t="s">
        <v>3</v>
      </c>
      <c r="G52" s="654">
        <v>7</v>
      </c>
      <c r="H52" s="655"/>
      <c r="I52" s="653" t="s">
        <v>87</v>
      </c>
    </row>
    <row r="53" spans="1:9" ht="10.35" customHeight="1">
      <c r="A53" s="648" t="s">
        <v>164</v>
      </c>
      <c r="B53" s="649"/>
      <c r="C53" s="650" t="s">
        <v>129</v>
      </c>
      <c r="D53" s="651"/>
      <c r="E53" s="656" t="s">
        <v>16</v>
      </c>
      <c r="F53" s="653" t="s">
        <v>3</v>
      </c>
      <c r="G53" s="657">
        <v>6</v>
      </c>
      <c r="H53" s="655"/>
      <c r="I53" s="653" t="s">
        <v>87</v>
      </c>
    </row>
    <row r="54" spans="1:9" ht="10.35" customHeight="1">
      <c r="A54" s="648" t="s">
        <v>313</v>
      </c>
      <c r="B54" s="649" t="s">
        <v>67</v>
      </c>
      <c r="C54" s="650" t="s">
        <v>314</v>
      </c>
      <c r="D54" s="651"/>
      <c r="E54" s="656" t="s">
        <v>280</v>
      </c>
      <c r="F54" s="653" t="s">
        <v>8</v>
      </c>
      <c r="G54" s="654">
        <v>4</v>
      </c>
      <c r="H54" s="655"/>
      <c r="I54" s="653" t="s">
        <v>87</v>
      </c>
    </row>
    <row r="55" spans="1:9" ht="10.35" customHeight="1">
      <c r="A55" s="658" t="s">
        <v>438</v>
      </c>
      <c r="B55" s="659"/>
      <c r="C55" s="660" t="s">
        <v>430</v>
      </c>
      <c r="D55" s="661"/>
      <c r="E55" s="662" t="s">
        <v>598</v>
      </c>
      <c r="F55" s="663" t="s">
        <v>361</v>
      </c>
      <c r="G55" s="664">
        <v>7</v>
      </c>
      <c r="H55" s="665"/>
      <c r="I55" s="666" t="s">
        <v>87</v>
      </c>
    </row>
    <row r="56" spans="1:9" ht="10.35" customHeight="1">
      <c r="A56" s="648" t="s">
        <v>200</v>
      </c>
      <c r="B56" s="649" t="s">
        <v>67</v>
      </c>
      <c r="C56" s="650" t="s">
        <v>291</v>
      </c>
      <c r="D56" s="651"/>
      <c r="E56" s="656" t="s">
        <v>471</v>
      </c>
      <c r="F56" s="653" t="s">
        <v>4</v>
      </c>
      <c r="G56" s="654">
        <v>4</v>
      </c>
      <c r="H56" s="655"/>
      <c r="I56" s="653" t="s">
        <v>87</v>
      </c>
    </row>
    <row r="57" spans="1:9" ht="10.35" customHeight="1">
      <c r="A57" s="648" t="s">
        <v>166</v>
      </c>
      <c r="B57" s="649"/>
      <c r="C57" s="650" t="s">
        <v>55</v>
      </c>
      <c r="D57" s="651"/>
      <c r="E57" s="656" t="s">
        <v>280</v>
      </c>
      <c r="F57" s="653" t="s">
        <v>8</v>
      </c>
      <c r="G57" s="654">
        <v>7</v>
      </c>
      <c r="H57" s="655" t="s">
        <v>86</v>
      </c>
      <c r="I57" s="653"/>
    </row>
    <row r="58" spans="1:9" ht="10.35" customHeight="1">
      <c r="A58" s="667" t="s">
        <v>462</v>
      </c>
      <c r="B58" s="668"/>
      <c r="C58" s="669" t="s">
        <v>464</v>
      </c>
      <c r="D58" s="670"/>
      <c r="E58" s="671" t="s">
        <v>74</v>
      </c>
      <c r="F58" s="672" t="s">
        <v>3</v>
      </c>
      <c r="G58" s="673">
        <v>6</v>
      </c>
      <c r="H58" s="674" t="s">
        <v>86</v>
      </c>
      <c r="I58" s="672"/>
    </row>
    <row r="59" spans="1:9" ht="10.35" customHeight="1">
      <c r="A59" s="675" t="s">
        <v>289</v>
      </c>
      <c r="B59" s="649" t="s">
        <v>67</v>
      </c>
      <c r="C59" s="650" t="s">
        <v>290</v>
      </c>
      <c r="D59" s="651"/>
      <c r="E59" s="656" t="s">
        <v>471</v>
      </c>
      <c r="F59" s="653" t="s">
        <v>4</v>
      </c>
      <c r="G59" s="654">
        <v>4</v>
      </c>
      <c r="H59" s="655" t="s">
        <v>86</v>
      </c>
      <c r="I59" s="653"/>
    </row>
    <row r="60" spans="1:9" ht="10.35" customHeight="1">
      <c r="A60" s="648" t="s">
        <v>381</v>
      </c>
      <c r="B60" s="676"/>
      <c r="C60" s="677" t="s">
        <v>330</v>
      </c>
      <c r="D60" s="678"/>
      <c r="E60" s="679" t="s">
        <v>562</v>
      </c>
      <c r="F60" s="680" t="s">
        <v>8</v>
      </c>
      <c r="G60" s="681">
        <v>6</v>
      </c>
      <c r="H60" s="682" t="s">
        <v>86</v>
      </c>
      <c r="I60" s="683"/>
    </row>
    <row r="61" spans="1:9" ht="10.35" customHeight="1">
      <c r="A61" s="648" t="s">
        <v>190</v>
      </c>
      <c r="B61" s="649"/>
      <c r="C61" s="650" t="s">
        <v>58</v>
      </c>
      <c r="D61" s="651"/>
      <c r="E61" s="656" t="s">
        <v>31</v>
      </c>
      <c r="F61" s="653" t="s">
        <v>8</v>
      </c>
      <c r="G61" s="654">
        <v>4</v>
      </c>
      <c r="H61" s="655"/>
      <c r="I61" s="653" t="s">
        <v>87</v>
      </c>
    </row>
    <row r="62" spans="1:9" ht="10.35" customHeight="1">
      <c r="A62" s="1001" t="s">
        <v>328</v>
      </c>
      <c r="B62" s="1002"/>
      <c r="C62" s="1003" t="s">
        <v>327</v>
      </c>
      <c r="D62" s="1004"/>
      <c r="E62" s="1005" t="s">
        <v>564</v>
      </c>
      <c r="F62" s="1006" t="s">
        <v>1</v>
      </c>
      <c r="G62" s="1007">
        <v>5</v>
      </c>
      <c r="H62" s="1008"/>
      <c r="I62" s="1006" t="s">
        <v>87</v>
      </c>
    </row>
    <row r="63" spans="1:9" ht="10.35" customHeight="1">
      <c r="A63" s="648" t="s">
        <v>225</v>
      </c>
      <c r="B63" s="676"/>
      <c r="C63" s="684" t="s">
        <v>222</v>
      </c>
      <c r="D63" s="682"/>
      <c r="E63" s="685" t="s">
        <v>425</v>
      </c>
      <c r="F63" s="686" t="s">
        <v>224</v>
      </c>
      <c r="G63" s="681">
        <v>7</v>
      </c>
      <c r="H63" s="687" t="s">
        <v>86</v>
      </c>
      <c r="I63" s="686"/>
    </row>
    <row r="64" spans="1:9" ht="10.35" customHeight="1">
      <c r="A64" s="688" t="s">
        <v>465</v>
      </c>
      <c r="B64" s="689"/>
      <c r="C64" s="690" t="s">
        <v>466</v>
      </c>
      <c r="D64" s="691"/>
      <c r="E64" s="692" t="s">
        <v>467</v>
      </c>
      <c r="F64" s="693" t="s">
        <v>3</v>
      </c>
      <c r="G64" s="694">
        <v>6</v>
      </c>
      <c r="H64" s="695"/>
      <c r="I64" s="693" t="s">
        <v>87</v>
      </c>
    </row>
    <row r="65" spans="1:9" ht="10.35" customHeight="1">
      <c r="A65" s="648" t="s">
        <v>315</v>
      </c>
      <c r="B65" s="649" t="s">
        <v>67</v>
      </c>
      <c r="C65" s="650" t="s">
        <v>316</v>
      </c>
      <c r="D65" s="651"/>
      <c r="E65" s="656" t="s">
        <v>280</v>
      </c>
      <c r="F65" s="653" t="s">
        <v>8</v>
      </c>
      <c r="G65" s="654">
        <v>3</v>
      </c>
      <c r="H65" s="655"/>
      <c r="I65" s="653" t="s">
        <v>87</v>
      </c>
    </row>
    <row r="66" spans="1:9" ht="10.35" customHeight="1">
      <c r="A66" s="675" t="s">
        <v>197</v>
      </c>
      <c r="B66" s="649"/>
      <c r="C66" s="650" t="s">
        <v>62</v>
      </c>
      <c r="D66" s="651"/>
      <c r="E66" s="656" t="s">
        <v>21</v>
      </c>
      <c r="F66" s="653" t="s">
        <v>8</v>
      </c>
      <c r="G66" s="696" t="s">
        <v>479</v>
      </c>
      <c r="H66" s="655" t="s">
        <v>86</v>
      </c>
      <c r="I66" s="653"/>
    </row>
    <row r="67" spans="1:9" ht="10.35" customHeight="1">
      <c r="A67" s="468"/>
      <c r="B67" s="574"/>
      <c r="C67" s="638"/>
      <c r="D67" s="638"/>
      <c r="E67" s="697"/>
      <c r="F67" s="402"/>
      <c r="G67" s="698"/>
      <c r="H67" s="699"/>
      <c r="I67" s="699"/>
    </row>
    <row r="68" spans="1:9" ht="10.35" customHeight="1">
      <c r="C68" s="18" t="s">
        <v>139</v>
      </c>
    </row>
    <row r="69" spans="1:9" ht="10.35" customHeight="1"/>
    <row r="70" spans="1:9" ht="10.35" customHeight="1"/>
    <row r="71" spans="1:9" ht="10.35" customHeight="1"/>
    <row r="72" spans="1:9" ht="10.35" customHeight="1"/>
    <row r="73" spans="1:9" ht="10.35" customHeight="1"/>
    <row r="74" spans="1:9" ht="10.35" customHeight="1"/>
    <row r="75" spans="1:9" ht="10.35" customHeight="1"/>
    <row r="76" spans="1:9" ht="10.35" customHeight="1"/>
    <row r="77" spans="1:9" ht="10.35" customHeight="1"/>
    <row r="78" spans="1:9" ht="10.35" customHeight="1"/>
    <row r="79" spans="1:9" ht="10.35" customHeight="1"/>
    <row r="80" spans="1:9" ht="10.35" customHeight="1"/>
    <row r="81" ht="10.35" customHeight="1"/>
    <row r="82" ht="10.35" customHeight="1"/>
    <row r="83" ht="10.35" customHeight="1"/>
    <row r="84" ht="10.35" customHeight="1"/>
    <row r="85" ht="10.35" customHeight="1"/>
    <row r="86" ht="10.35" customHeight="1"/>
    <row r="87" ht="10.35" customHeight="1"/>
    <row r="88" ht="10.35" customHeight="1"/>
    <row r="89" ht="10.35" customHeight="1"/>
    <row r="90" ht="10.35" customHeight="1"/>
    <row r="91" ht="10.35" customHeight="1"/>
    <row r="92" ht="10.35" customHeight="1"/>
    <row r="93" ht="10.35" customHeight="1"/>
    <row r="94" ht="10.35" customHeight="1"/>
    <row r="95" ht="10.35" customHeight="1"/>
    <row r="96" ht="10.35" customHeight="1"/>
    <row r="97" ht="10.35" customHeight="1"/>
    <row r="98" ht="10.35" customHeight="1"/>
    <row r="99" ht="10.35" customHeight="1"/>
    <row r="100" ht="10.35" customHeight="1"/>
    <row r="101" ht="10.35" customHeight="1"/>
    <row r="102" ht="10.35" customHeight="1"/>
    <row r="103" ht="10.35" customHeight="1"/>
    <row r="104" ht="10.35" customHeight="1"/>
    <row r="105" ht="10.35" customHeight="1"/>
    <row r="106" ht="10.35" customHeight="1"/>
    <row r="107" ht="10.35" customHeight="1"/>
    <row r="108" ht="10.35" customHeight="1"/>
    <row r="109" ht="10.35" customHeight="1"/>
    <row r="110" ht="10.35" customHeight="1"/>
    <row r="111" ht="10.35" customHeight="1"/>
    <row r="112" ht="10.35" customHeight="1"/>
    <row r="113" ht="10.35" customHeight="1"/>
    <row r="114" ht="10.35" customHeight="1"/>
    <row r="115" ht="10.35" customHeight="1"/>
    <row r="116" ht="10.35" customHeight="1"/>
    <row r="117" ht="10.35" customHeight="1"/>
    <row r="118" ht="10.35" customHeight="1"/>
    <row r="119" ht="10.35" customHeight="1"/>
    <row r="120" ht="10.35" customHeight="1"/>
    <row r="121" ht="10.35" customHeight="1"/>
    <row r="122" ht="10.35" customHeight="1"/>
    <row r="123" ht="10.35" customHeight="1"/>
    <row r="124" ht="10.35" customHeight="1"/>
    <row r="125" ht="10.35" customHeight="1"/>
    <row r="126" ht="10.35" customHeight="1"/>
    <row r="127" ht="10.35" customHeight="1"/>
    <row r="128" ht="10.35" customHeight="1"/>
    <row r="129" ht="10.35" customHeight="1"/>
    <row r="130" ht="10.35" customHeight="1"/>
    <row r="131" ht="10.35" customHeight="1"/>
    <row r="132" ht="10.35" customHeight="1"/>
    <row r="133" ht="10.35" customHeight="1"/>
    <row r="134" ht="10.35" customHeight="1"/>
    <row r="135" ht="10.35" customHeight="1"/>
    <row r="136" ht="10.35" customHeight="1"/>
    <row r="137" ht="10.35" customHeight="1"/>
    <row r="138" ht="10.35" customHeight="1"/>
    <row r="139" ht="10.35" customHeight="1"/>
    <row r="140" ht="10.35" customHeight="1"/>
    <row r="141" ht="10.35" customHeight="1"/>
    <row r="142" ht="10.35" customHeight="1"/>
    <row r="143" ht="10.35" customHeight="1"/>
    <row r="144" ht="10.35" customHeight="1"/>
    <row r="145" ht="10.35" customHeight="1"/>
    <row r="146" ht="10.35" customHeight="1"/>
    <row r="147" ht="10.35" customHeight="1"/>
    <row r="148" ht="10.35" customHeight="1"/>
    <row r="149" ht="10.35" customHeight="1"/>
    <row r="150" ht="10.35" customHeight="1"/>
    <row r="151" ht="10.35" customHeight="1"/>
    <row r="152" ht="10.35" customHeight="1"/>
    <row r="153" ht="10.35" customHeight="1"/>
    <row r="154" ht="10.35" customHeight="1"/>
    <row r="155" ht="10.35" customHeight="1"/>
    <row r="156" ht="10.35" customHeight="1"/>
    <row r="157" ht="10.35" customHeight="1"/>
    <row r="158" ht="10.35" customHeight="1"/>
    <row r="159" ht="10.35" customHeight="1"/>
    <row r="160" ht="10.35" customHeight="1"/>
    <row r="161" ht="10.35" customHeight="1"/>
    <row r="162" ht="10.35" customHeight="1"/>
    <row r="163" ht="10.35" customHeight="1"/>
    <row r="164" ht="10.35" customHeight="1"/>
    <row r="165" ht="10.35" customHeight="1"/>
    <row r="166" ht="10.35" customHeight="1"/>
    <row r="167" ht="10.35" customHeight="1"/>
    <row r="168" ht="10.35" customHeight="1"/>
    <row r="169" ht="10.35" customHeight="1"/>
    <row r="170" ht="10.35" customHeight="1"/>
    <row r="171" ht="10.35" customHeight="1"/>
    <row r="172" ht="10.35" customHeight="1"/>
    <row r="173" ht="10.35" customHeight="1"/>
    <row r="174" ht="10.35" customHeight="1"/>
    <row r="175" ht="10.35" customHeight="1"/>
    <row r="176" ht="10.35" customHeight="1"/>
    <row r="177" ht="10.35" customHeight="1"/>
    <row r="178" ht="10.35" customHeight="1"/>
    <row r="179" ht="10.35" customHeight="1"/>
    <row r="180" ht="10.35" customHeight="1"/>
    <row r="181" ht="10.35" customHeight="1"/>
    <row r="182" ht="10.35" customHeight="1"/>
    <row r="183" ht="10.35" customHeight="1"/>
    <row r="184" ht="10.35" customHeight="1"/>
    <row r="185" ht="10.35" customHeight="1"/>
    <row r="186" ht="10.35" customHeight="1"/>
    <row r="187" ht="10.35" customHeight="1"/>
    <row r="188" ht="10.35" customHeight="1"/>
    <row r="189" ht="10.35" customHeight="1"/>
    <row r="190" ht="10.35" customHeight="1"/>
    <row r="191" ht="10.35" customHeight="1"/>
    <row r="192" ht="10.35" customHeight="1"/>
    <row r="193" ht="10.35" customHeight="1"/>
    <row r="194" ht="10.35" customHeight="1"/>
    <row r="195" ht="10.35" customHeight="1"/>
    <row r="196" ht="10.35" customHeight="1"/>
    <row r="197" ht="10.35" customHeight="1"/>
    <row r="198" ht="10.35" customHeight="1"/>
    <row r="199" ht="10.35" customHeight="1"/>
    <row r="200" ht="10.35" customHeight="1"/>
    <row r="201" ht="10.35" customHeight="1"/>
    <row r="202" ht="10.35" customHeight="1"/>
    <row r="203" ht="10.35" customHeight="1"/>
    <row r="204" ht="10.35" customHeight="1"/>
    <row r="205" ht="10.35" customHeight="1"/>
    <row r="206" ht="10.35" customHeight="1"/>
    <row r="207" ht="10.35" customHeight="1"/>
    <row r="208" ht="10.35" customHeight="1"/>
    <row r="209" ht="10.35" customHeight="1"/>
    <row r="210" ht="10.35" customHeight="1"/>
    <row r="211" ht="10.35" customHeight="1"/>
    <row r="212" ht="10.35" customHeight="1"/>
    <row r="213" ht="10.35" customHeight="1"/>
    <row r="214" ht="10.35" customHeight="1"/>
    <row r="215" ht="10.35" customHeight="1"/>
    <row r="216" ht="10.35" customHeight="1"/>
    <row r="217" ht="10.35" customHeight="1"/>
    <row r="218" ht="10.35" customHeight="1"/>
    <row r="219" ht="10.35" customHeight="1"/>
    <row r="220" ht="10.35" customHeight="1"/>
    <row r="221" ht="10.35" customHeight="1"/>
    <row r="222" ht="10.35" customHeight="1"/>
  </sheetData>
  <sortState ref="A24:I42">
    <sortCondition ref="C24:C42"/>
  </sortState>
  <customSheetViews>
    <customSheetView guid="{35C15312-F4BD-4B4F-A34E-C6F4AFD81DB6}" showPageBreaks="1" showGridLines="0" printArea="1" view="pageBreakPreview" topLeftCell="A35">
      <selection activeCell="C64" sqref="C64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1"/>
    </customSheetView>
    <customSheetView guid="{3FFE6733-80AA-4F90-8AF3-88159F52CF90}" scale="120" showGridLines="0" topLeftCell="A33">
      <selection activeCell="E76" sqref="E76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2"/>
    </customSheetView>
    <customSheetView guid="{B4870D45-B16C-4461-9AAB-FA7CED4DDC8A}" scale="120" showGridLines="0" topLeftCell="A41">
      <selection activeCell="E65" sqref="E65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3"/>
    </customSheetView>
    <customSheetView guid="{135EA8D9-62CB-4296-8E12-4D65433DFF71}" scale="120" showGridLines="0">
      <selection activeCell="D74" sqref="D74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4"/>
    </customSheetView>
    <customSheetView guid="{3BEAE31C-DC41-415B-8137-2A3BA5A9B85C}" showPageBreaks="1" showGridLines="0" printArea="1" view="pageBreakPreview">
      <selection activeCell="A15" sqref="A15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5"/>
    </customSheetView>
    <customSheetView guid="{5B02180A-2D10-4BC2-8D45-A1BC443BCC4C}" showPageBreaks="1" showGridLines="0" printArea="1" view="pageBreakPreview" topLeftCell="A37">
      <selection activeCell="F72" sqref="F72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6"/>
    </customSheetView>
    <customSheetView guid="{296C6F08-E9F9-45E0-8164-56389548C43B}" scale="120" showGridLines="0" topLeftCell="A33">
      <selection activeCell="E76" sqref="E76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7"/>
    </customSheetView>
    <customSheetView guid="{9DFD178A-93E2-4449-A0F3-20361C2E50F0}" scale="120" showPageBreaks="1" showGridLines="0">
      <selection activeCell="E38" sqref="E38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8"/>
    </customSheetView>
    <customSheetView guid="{166B2492-A782-46D3-AE64-C0FDE29552B0}" scale="120" showGridLines="0" topLeftCell="A41">
      <selection activeCell="E65" sqref="E65"/>
      <pageMargins left="0.31496062992125984" right="0.31496062992125984" top="0.74803149606299213" bottom="0.74803149606299213" header="0.31496062992125984" footer="0.31496062992125984"/>
      <pageSetup paperSize="9" scale="95" orientation="portrait" horizontalDpi="1200" verticalDpi="1200" r:id="rId9"/>
    </customSheetView>
  </customSheetViews>
  <mergeCells count="9">
    <mergeCell ref="C41:D41"/>
    <mergeCell ref="C50:D50"/>
    <mergeCell ref="C51:D51"/>
    <mergeCell ref="G2:G4"/>
    <mergeCell ref="H2:I4"/>
    <mergeCell ref="H5:I6"/>
    <mergeCell ref="C7:D7"/>
    <mergeCell ref="C8:D8"/>
    <mergeCell ref="C22:D22"/>
  </mergeCells>
  <pageMargins left="0.31496062992125984" right="0.31496062992125984" top="0.74803149606299213" bottom="0.74803149606299213" header="0.31496062992125984" footer="0.31496062992125984"/>
  <pageSetup paperSize="9" scale="95" orientation="portrait" horizontalDpi="1200" verticalDpi="1200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zoomScaleNormal="120" zoomScaleSheetLayoutView="100" workbookViewId="0"/>
  </sheetViews>
  <sheetFormatPr baseColWidth="10" defaultColWidth="11.1640625" defaultRowHeight="9"/>
  <cols>
    <col min="1" max="1" width="9.6640625" style="470" customWidth="1"/>
    <col min="2" max="2" width="3.1640625" style="470" customWidth="1"/>
    <col min="3" max="3" width="39.1640625" style="470" customWidth="1"/>
    <col min="4" max="4" width="24.1640625" style="470" customWidth="1"/>
    <col min="5" max="5" width="31" style="470" customWidth="1"/>
    <col min="6" max="6" width="12.1640625" style="470" customWidth="1"/>
    <col min="7" max="7" width="9.6640625" style="470" customWidth="1"/>
    <col min="8" max="8" width="7" style="470" customWidth="1"/>
    <col min="9" max="9" width="6.6640625" style="470" customWidth="1"/>
    <col min="10" max="16384" width="11.1640625" style="470"/>
  </cols>
  <sheetData>
    <row r="1" spans="1:9" ht="15.75">
      <c r="A1" s="9" t="s">
        <v>497</v>
      </c>
      <c r="B1" s="397"/>
      <c r="C1" s="97" t="s">
        <v>112</v>
      </c>
      <c r="D1" s="398"/>
      <c r="E1" s="99"/>
      <c r="F1" s="399"/>
      <c r="G1" s="101"/>
      <c r="H1" s="101"/>
      <c r="I1" s="99"/>
    </row>
    <row r="2" spans="1:9" s="12" customFormat="1" ht="10.35" customHeight="1">
      <c r="A2" s="29"/>
      <c r="B2" s="397"/>
      <c r="C2" s="99"/>
      <c r="D2" s="400"/>
      <c r="E2" s="22"/>
      <c r="F2" s="401"/>
      <c r="G2" s="1164"/>
      <c r="H2" s="1165"/>
      <c r="I2" s="1174"/>
    </row>
    <row r="3" spans="1:9" s="12" customFormat="1" ht="10.35" customHeight="1">
      <c r="A3" s="15"/>
      <c r="B3" s="397"/>
      <c r="C3" s="107" t="s">
        <v>73</v>
      </c>
      <c r="D3" s="392"/>
      <c r="E3" s="22"/>
      <c r="F3" s="402"/>
      <c r="G3" s="1173"/>
      <c r="H3" s="1174"/>
      <c r="I3" s="1174"/>
    </row>
    <row r="4" spans="1:9" s="12" customFormat="1" ht="10.35" customHeight="1">
      <c r="A4" s="15"/>
      <c r="B4" s="397"/>
      <c r="C4" s="99"/>
      <c r="D4" s="400"/>
      <c r="E4" s="22"/>
      <c r="F4" s="402"/>
      <c r="G4" s="1173"/>
      <c r="H4" s="1174"/>
      <c r="I4" s="1174"/>
    </row>
    <row r="5" spans="1:9" s="12" customFormat="1" ht="10.35" customHeight="1">
      <c r="A5" s="1175" t="s">
        <v>144</v>
      </c>
      <c r="B5" s="1176"/>
      <c r="C5" s="1177" t="s">
        <v>36</v>
      </c>
      <c r="D5" s="1178"/>
      <c r="E5" s="471" t="s">
        <v>11</v>
      </c>
      <c r="F5" s="472" t="s">
        <v>6</v>
      </c>
      <c r="G5" s="473" t="s">
        <v>17</v>
      </c>
      <c r="H5" s="1181" t="s">
        <v>64</v>
      </c>
      <c r="I5" s="1182"/>
    </row>
    <row r="6" spans="1:9" s="12" customFormat="1" ht="10.35" customHeight="1">
      <c r="A6" s="401"/>
      <c r="B6" s="474"/>
      <c r="C6" s="475"/>
      <c r="D6" s="476"/>
      <c r="E6" s="477"/>
      <c r="F6" s="478"/>
      <c r="G6" s="479"/>
      <c r="H6" s="1183"/>
      <c r="I6" s="1165"/>
    </row>
    <row r="7" spans="1:9" s="12" customFormat="1" ht="10.35" customHeight="1">
      <c r="A7" s="480"/>
      <c r="B7" s="481"/>
      <c r="C7" s="482"/>
      <c r="D7" s="483"/>
      <c r="E7" s="484"/>
      <c r="F7" s="247"/>
      <c r="G7" s="485"/>
      <c r="H7" s="486"/>
      <c r="I7" s="262"/>
    </row>
    <row r="8" spans="1:9" s="12" customFormat="1" ht="10.35" customHeight="1">
      <c r="A8" s="487"/>
      <c r="B8" s="488"/>
      <c r="C8" s="489" t="s">
        <v>341</v>
      </c>
      <c r="D8" s="490"/>
      <c r="E8" s="491" t="s">
        <v>342</v>
      </c>
      <c r="F8" s="53"/>
      <c r="G8" s="48">
        <f>SUM(G9:G17)</f>
        <v>44</v>
      </c>
      <c r="H8" s="492"/>
      <c r="I8" s="75"/>
    </row>
    <row r="9" spans="1:9" s="12" customFormat="1" ht="10.35" customHeight="1">
      <c r="A9" s="493" t="s">
        <v>163</v>
      </c>
      <c r="B9" s="488"/>
      <c r="C9" s="61" t="s">
        <v>108</v>
      </c>
      <c r="D9" s="494"/>
      <c r="E9" s="428" t="s">
        <v>546</v>
      </c>
      <c r="F9" s="53" t="s">
        <v>3</v>
      </c>
      <c r="G9" s="495">
        <v>7</v>
      </c>
      <c r="H9" s="57"/>
      <c r="I9" s="75" t="s">
        <v>87</v>
      </c>
    </row>
    <row r="10" spans="1:9" s="12" customFormat="1" ht="10.35" customHeight="1">
      <c r="A10" s="493" t="s">
        <v>166</v>
      </c>
      <c r="B10" s="488"/>
      <c r="C10" s="61" t="s">
        <v>55</v>
      </c>
      <c r="D10" s="496"/>
      <c r="E10" s="52" t="s">
        <v>280</v>
      </c>
      <c r="F10" s="53" t="s">
        <v>8</v>
      </c>
      <c r="G10" s="495">
        <v>7</v>
      </c>
      <c r="H10" s="492" t="s">
        <v>86</v>
      </c>
      <c r="I10" s="75"/>
    </row>
    <row r="11" spans="1:9" s="12" customFormat="1" ht="10.35" customHeight="1">
      <c r="A11" s="497" t="s">
        <v>167</v>
      </c>
      <c r="B11" s="498"/>
      <c r="C11" s="499" t="s">
        <v>30</v>
      </c>
      <c r="D11" s="500"/>
      <c r="E11" s="499" t="s">
        <v>19</v>
      </c>
      <c r="F11" s="501" t="s">
        <v>8</v>
      </c>
      <c r="G11" s="502">
        <v>6</v>
      </c>
      <c r="H11" s="503" t="s">
        <v>86</v>
      </c>
      <c r="I11" s="504"/>
    </row>
    <row r="12" spans="1:9" s="12" customFormat="1" ht="10.35" customHeight="1">
      <c r="A12" s="493" t="s">
        <v>168</v>
      </c>
      <c r="B12" s="488"/>
      <c r="C12" s="61" t="s">
        <v>20</v>
      </c>
      <c r="D12" s="496"/>
      <c r="E12" s="505" t="s">
        <v>392</v>
      </c>
      <c r="F12" s="53" t="s">
        <v>8</v>
      </c>
      <c r="G12" s="495">
        <v>4</v>
      </c>
      <c r="H12" s="492" t="s">
        <v>86</v>
      </c>
      <c r="I12" s="506"/>
    </row>
    <row r="13" spans="1:9" s="12" customFormat="1" ht="10.35" customHeight="1">
      <c r="A13" s="493" t="s">
        <v>381</v>
      </c>
      <c r="B13" s="488"/>
      <c r="C13" s="61" t="s">
        <v>330</v>
      </c>
      <c r="D13" s="496"/>
      <c r="E13" s="507" t="s">
        <v>562</v>
      </c>
      <c r="F13" s="508" t="s">
        <v>8</v>
      </c>
      <c r="G13" s="495">
        <v>6</v>
      </c>
      <c r="H13" s="460" t="s">
        <v>86</v>
      </c>
      <c r="I13" s="466"/>
    </row>
    <row r="14" spans="1:9" s="12" customFormat="1" ht="10.35" customHeight="1">
      <c r="A14" s="493" t="s">
        <v>190</v>
      </c>
      <c r="B14" s="488"/>
      <c r="C14" s="61" t="s">
        <v>58</v>
      </c>
      <c r="D14" s="509"/>
      <c r="E14" s="510" t="s">
        <v>31</v>
      </c>
      <c r="F14" s="53" t="s">
        <v>8</v>
      </c>
      <c r="G14" s="495">
        <v>4</v>
      </c>
      <c r="H14" s="492"/>
      <c r="I14" s="75" t="s">
        <v>87</v>
      </c>
    </row>
    <row r="15" spans="1:9" s="12" customFormat="1" ht="12.75" customHeight="1">
      <c r="A15" s="511" t="s">
        <v>419</v>
      </c>
      <c r="B15" s="421"/>
      <c r="C15" s="512" t="s">
        <v>407</v>
      </c>
      <c r="D15" s="1028" t="s">
        <v>547</v>
      </c>
      <c r="E15" s="273" t="s">
        <v>563</v>
      </c>
      <c r="F15" s="513" t="s">
        <v>8</v>
      </c>
      <c r="G15" s="514">
        <v>6</v>
      </c>
      <c r="H15" s="515" t="s">
        <v>86</v>
      </c>
      <c r="I15" s="516"/>
    </row>
    <row r="16" spans="1:9" s="12" customFormat="1" ht="10.35" customHeight="1">
      <c r="A16" s="493" t="s">
        <v>191</v>
      </c>
      <c r="B16" s="488"/>
      <c r="C16" s="517" t="s">
        <v>253</v>
      </c>
      <c r="D16" s="434"/>
      <c r="E16" s="467" t="s">
        <v>478</v>
      </c>
      <c r="F16" s="518" t="s">
        <v>8</v>
      </c>
      <c r="G16" s="519">
        <v>4</v>
      </c>
      <c r="H16" s="520"/>
      <c r="I16" s="521" t="s">
        <v>87</v>
      </c>
    </row>
    <row r="17" spans="1:12" s="12" customFormat="1" ht="10.35" customHeight="1">
      <c r="A17" s="493" t="s">
        <v>197</v>
      </c>
      <c r="B17" s="488"/>
      <c r="C17" s="61" t="s">
        <v>343</v>
      </c>
      <c r="D17" s="496"/>
      <c r="E17" s="510" t="s">
        <v>21</v>
      </c>
      <c r="F17" s="53" t="s">
        <v>8</v>
      </c>
      <c r="G17" s="522" t="s">
        <v>479</v>
      </c>
      <c r="H17" s="492" t="s">
        <v>86</v>
      </c>
      <c r="I17" s="75"/>
      <c r="L17" s="20"/>
    </row>
    <row r="18" spans="1:12" s="12" customFormat="1" ht="10.35" customHeight="1">
      <c r="A18" s="493"/>
      <c r="B18" s="488"/>
      <c r="C18" s="61"/>
      <c r="D18" s="496"/>
      <c r="E18" s="510"/>
      <c r="F18" s="53"/>
      <c r="G18" s="495"/>
      <c r="H18" s="492"/>
      <c r="I18" s="75"/>
      <c r="L18" s="20"/>
    </row>
    <row r="19" spans="1:12" s="12" customFormat="1" ht="10.35" customHeight="1">
      <c r="A19" s="493"/>
      <c r="B19" s="523"/>
      <c r="C19" s="1179" t="s">
        <v>393</v>
      </c>
      <c r="D19" s="1180"/>
      <c r="E19" s="524" t="s">
        <v>514</v>
      </c>
      <c r="F19" s="525"/>
      <c r="G19" s="526">
        <f>SUM(G20:G39)</f>
        <v>100</v>
      </c>
      <c r="H19" s="527"/>
      <c r="I19" s="528"/>
    </row>
    <row r="20" spans="1:12" s="12" customFormat="1" ht="10.35" customHeight="1">
      <c r="A20" s="493" t="s">
        <v>173</v>
      </c>
      <c r="B20" s="523"/>
      <c r="C20" s="445" t="s">
        <v>54</v>
      </c>
      <c r="D20" s="529"/>
      <c r="E20" s="505" t="s">
        <v>329</v>
      </c>
      <c r="F20" s="161" t="s">
        <v>3</v>
      </c>
      <c r="G20" s="444">
        <v>6</v>
      </c>
      <c r="H20" s="173"/>
      <c r="I20" s="154" t="s">
        <v>87</v>
      </c>
    </row>
    <row r="21" spans="1:12" s="12" customFormat="1" ht="10.35" customHeight="1">
      <c r="A21" s="493" t="s">
        <v>176</v>
      </c>
      <c r="B21" s="523"/>
      <c r="C21" s="445" t="s">
        <v>130</v>
      </c>
      <c r="D21" s="530"/>
      <c r="E21" s="505" t="s">
        <v>594</v>
      </c>
      <c r="F21" s="161" t="s">
        <v>4</v>
      </c>
      <c r="G21" s="444">
        <v>3</v>
      </c>
      <c r="H21" s="160" t="s">
        <v>86</v>
      </c>
      <c r="I21" s="154"/>
      <c r="J21" s="165"/>
    </row>
    <row r="22" spans="1:12" s="12" customFormat="1" ht="10.35" customHeight="1">
      <c r="A22" s="447" t="s">
        <v>529</v>
      </c>
      <c r="B22" s="1009"/>
      <c r="C22" s="228" t="s">
        <v>530</v>
      </c>
      <c r="D22" s="1010"/>
      <c r="E22" s="505" t="s">
        <v>531</v>
      </c>
      <c r="F22" s="161" t="s">
        <v>70</v>
      </c>
      <c r="G22" s="1011">
        <v>4</v>
      </c>
      <c r="H22" s="163"/>
      <c r="I22" s="289" t="s">
        <v>87</v>
      </c>
    </row>
    <row r="23" spans="1:12" s="12" customFormat="1" ht="10.35" customHeight="1">
      <c r="A23" s="493" t="s">
        <v>211</v>
      </c>
      <c r="B23" s="523"/>
      <c r="C23" s="445" t="s">
        <v>117</v>
      </c>
      <c r="D23" s="531"/>
      <c r="E23" s="505" t="s">
        <v>66</v>
      </c>
      <c r="F23" s="161" t="s">
        <v>4</v>
      </c>
      <c r="G23" s="444">
        <v>6</v>
      </c>
      <c r="H23" s="160" t="s">
        <v>86</v>
      </c>
      <c r="I23" s="154"/>
    </row>
    <row r="24" spans="1:12" s="12" customFormat="1" ht="10.35" customHeight="1">
      <c r="A24" s="493" t="s">
        <v>319</v>
      </c>
      <c r="B24" s="523"/>
      <c r="C24" s="445" t="s">
        <v>434</v>
      </c>
      <c r="D24" s="532"/>
      <c r="E24" s="505" t="s">
        <v>294</v>
      </c>
      <c r="F24" s="161" t="s">
        <v>8</v>
      </c>
      <c r="G24" s="444">
        <v>5</v>
      </c>
      <c r="H24" s="160"/>
      <c r="I24" s="154" t="s">
        <v>87</v>
      </c>
    </row>
    <row r="25" spans="1:12" s="12" customFormat="1" ht="10.35" customHeight="1">
      <c r="A25" s="493" t="s">
        <v>180</v>
      </c>
      <c r="B25" s="523"/>
      <c r="C25" s="445" t="s">
        <v>42</v>
      </c>
      <c r="D25" s="530"/>
      <c r="E25" s="505" t="s">
        <v>90</v>
      </c>
      <c r="F25" s="161" t="s">
        <v>3</v>
      </c>
      <c r="G25" s="444">
        <v>4</v>
      </c>
      <c r="H25" s="160"/>
      <c r="I25" s="154" t="s">
        <v>87</v>
      </c>
    </row>
    <row r="26" spans="1:12" s="12" customFormat="1" ht="10.35" customHeight="1">
      <c r="A26" s="1012" t="s">
        <v>457</v>
      </c>
      <c r="B26" s="1009"/>
      <c r="C26" s="249" t="s">
        <v>458</v>
      </c>
      <c r="D26" s="1010"/>
      <c r="E26" s="251" t="s">
        <v>459</v>
      </c>
      <c r="F26" s="289" t="s">
        <v>4</v>
      </c>
      <c r="G26" s="1011">
        <v>4</v>
      </c>
      <c r="H26" s="163"/>
      <c r="I26" s="289" t="s">
        <v>87</v>
      </c>
    </row>
    <row r="27" spans="1:12" s="12" customFormat="1" ht="10.35" customHeight="1">
      <c r="A27" s="493" t="s">
        <v>194</v>
      </c>
      <c r="B27" s="533"/>
      <c r="C27" s="534" t="s">
        <v>557</v>
      </c>
      <c r="D27" s="535"/>
      <c r="E27" s="536" t="s">
        <v>235</v>
      </c>
      <c r="F27" s="537" t="s">
        <v>3</v>
      </c>
      <c r="G27" s="444">
        <v>6</v>
      </c>
      <c r="H27" s="160" t="s">
        <v>86</v>
      </c>
      <c r="I27" s="538"/>
    </row>
    <row r="28" spans="1:12" s="12" customFormat="1" ht="10.35" customHeight="1">
      <c r="A28" s="447" t="s">
        <v>536</v>
      </c>
      <c r="B28" s="539"/>
      <c r="C28" s="976" t="s">
        <v>528</v>
      </c>
      <c r="D28" s="540"/>
      <c r="E28" s="536" t="s">
        <v>125</v>
      </c>
      <c r="F28" s="289" t="s">
        <v>3</v>
      </c>
      <c r="G28" s="1011">
        <v>6</v>
      </c>
      <c r="H28" s="163" t="s">
        <v>86</v>
      </c>
      <c r="I28" s="541"/>
    </row>
    <row r="29" spans="1:12" s="12" customFormat="1" ht="10.35" customHeight="1">
      <c r="A29" s="493" t="s">
        <v>187</v>
      </c>
      <c r="B29" s="523"/>
      <c r="C29" s="61" t="s">
        <v>88</v>
      </c>
      <c r="D29" s="531"/>
      <c r="E29" s="52" t="s">
        <v>220</v>
      </c>
      <c r="F29" s="542" t="s">
        <v>216</v>
      </c>
      <c r="G29" s="444">
        <v>3</v>
      </c>
      <c r="H29" s="160" t="s">
        <v>86</v>
      </c>
      <c r="I29" s="154"/>
    </row>
    <row r="30" spans="1:12" s="12" customFormat="1" ht="10.35" customHeight="1">
      <c r="A30" s="493" t="s">
        <v>188</v>
      </c>
      <c r="B30" s="523"/>
      <c r="C30" s="61" t="s">
        <v>89</v>
      </c>
      <c r="D30" s="400"/>
      <c r="E30" s="1022" t="s">
        <v>565</v>
      </c>
      <c r="F30" s="56" t="s">
        <v>216</v>
      </c>
      <c r="G30" s="444">
        <v>3</v>
      </c>
      <c r="H30" s="160"/>
      <c r="I30" s="154" t="s">
        <v>87</v>
      </c>
    </row>
    <row r="31" spans="1:12" s="12" customFormat="1" ht="10.35" customHeight="1">
      <c r="A31" s="543" t="s">
        <v>159</v>
      </c>
      <c r="B31" s="214" t="s">
        <v>67</v>
      </c>
      <c r="C31" s="509" t="s">
        <v>128</v>
      </c>
      <c r="D31" s="1028" t="s">
        <v>532</v>
      </c>
      <c r="E31" s="544" t="s">
        <v>125</v>
      </c>
      <c r="F31" s="56" t="s">
        <v>3</v>
      </c>
      <c r="G31" s="444">
        <v>6</v>
      </c>
      <c r="H31" s="160"/>
      <c r="I31" s="154" t="s">
        <v>87</v>
      </c>
    </row>
    <row r="32" spans="1:12" s="12" customFormat="1" ht="9.6" customHeight="1">
      <c r="A32" s="493" t="s">
        <v>193</v>
      </c>
      <c r="B32" s="533"/>
      <c r="C32" s="545" t="s">
        <v>415</v>
      </c>
      <c r="D32" s="546"/>
      <c r="E32" s="547" t="s">
        <v>504</v>
      </c>
      <c r="F32" s="154" t="s">
        <v>3</v>
      </c>
      <c r="G32" s="444">
        <v>7</v>
      </c>
      <c r="H32" s="160" t="s">
        <v>86</v>
      </c>
      <c r="I32" s="154"/>
    </row>
    <row r="33" spans="1:9" s="12" customFormat="1">
      <c r="A33" s="548" t="s">
        <v>213</v>
      </c>
      <c r="B33" s="549"/>
      <c r="C33" s="550" t="s">
        <v>254</v>
      </c>
      <c r="D33" s="18"/>
      <c r="E33" s="429" t="s">
        <v>511</v>
      </c>
      <c r="F33" s="71" t="s">
        <v>8</v>
      </c>
      <c r="G33" s="551">
        <v>6</v>
      </c>
      <c r="H33" s="552" t="s">
        <v>86</v>
      </c>
      <c r="I33" s="208"/>
    </row>
    <row r="34" spans="1:9" s="12" customFormat="1" ht="9" customHeight="1">
      <c r="A34" s="493" t="s">
        <v>419</v>
      </c>
      <c r="B34" s="488"/>
      <c r="C34" s="512" t="s">
        <v>407</v>
      </c>
      <c r="D34" s="531" t="s">
        <v>532</v>
      </c>
      <c r="E34" s="505" t="s">
        <v>563</v>
      </c>
      <c r="F34" s="56" t="s">
        <v>8</v>
      </c>
      <c r="G34" s="495">
        <v>6</v>
      </c>
      <c r="H34" s="57" t="s">
        <v>86</v>
      </c>
      <c r="I34" s="56"/>
    </row>
    <row r="35" spans="1:9" s="12" customFormat="1" ht="10.35" customHeight="1">
      <c r="A35" s="493" t="s">
        <v>210</v>
      </c>
      <c r="B35" s="533"/>
      <c r="C35" s="445" t="s">
        <v>251</v>
      </c>
      <c r="D35" s="531"/>
      <c r="E35" s="214" t="s">
        <v>601</v>
      </c>
      <c r="F35" s="161" t="s">
        <v>4</v>
      </c>
      <c r="G35" s="444">
        <v>3</v>
      </c>
      <c r="H35" s="160"/>
      <c r="I35" s="154" t="s">
        <v>87</v>
      </c>
    </row>
    <row r="36" spans="1:9" s="12" customFormat="1" ht="10.35" customHeight="1">
      <c r="A36" s="493" t="s">
        <v>162</v>
      </c>
      <c r="B36" s="214" t="s">
        <v>67</v>
      </c>
      <c r="C36" s="445" t="s">
        <v>76</v>
      </c>
      <c r="D36" s="531"/>
      <c r="E36" s="510" t="s">
        <v>599</v>
      </c>
      <c r="F36" s="154" t="s">
        <v>8</v>
      </c>
      <c r="G36" s="444">
        <v>6</v>
      </c>
      <c r="H36" s="160"/>
      <c r="I36" s="154" t="s">
        <v>87</v>
      </c>
    </row>
    <row r="37" spans="1:9" s="12" customFormat="1" ht="10.35" customHeight="1">
      <c r="A37" s="493" t="s">
        <v>196</v>
      </c>
      <c r="B37" s="523"/>
      <c r="C37" s="445" t="s">
        <v>227</v>
      </c>
      <c r="D37" s="531"/>
      <c r="E37" s="505" t="s">
        <v>266</v>
      </c>
      <c r="F37" s="154" t="s">
        <v>8</v>
      </c>
      <c r="G37" s="444">
        <v>6</v>
      </c>
      <c r="H37" s="160"/>
      <c r="I37" s="154" t="s">
        <v>87</v>
      </c>
    </row>
    <row r="38" spans="1:9" s="12" customFormat="1" ht="10.35" customHeight="1">
      <c r="A38" s="1013" t="s">
        <v>538</v>
      </c>
      <c r="B38" s="1014"/>
      <c r="C38" s="1015" t="s">
        <v>540</v>
      </c>
      <c r="D38" s="531" t="s">
        <v>532</v>
      </c>
      <c r="E38" s="1016" t="s">
        <v>125</v>
      </c>
      <c r="F38" s="1017" t="s">
        <v>3</v>
      </c>
      <c r="G38" s="1018">
        <v>6</v>
      </c>
      <c r="H38" s="1019"/>
      <c r="I38" s="1020" t="s">
        <v>87</v>
      </c>
    </row>
    <row r="39" spans="1:9" s="12" customFormat="1" ht="10.35" customHeight="1">
      <c r="A39" s="493" t="s">
        <v>199</v>
      </c>
      <c r="B39" s="523"/>
      <c r="C39" s="445" t="s">
        <v>59</v>
      </c>
      <c r="D39" s="531"/>
      <c r="E39" s="505" t="s">
        <v>131</v>
      </c>
      <c r="F39" s="154" t="s">
        <v>3</v>
      </c>
      <c r="G39" s="444">
        <v>4</v>
      </c>
      <c r="H39" s="160"/>
      <c r="I39" s="154" t="s">
        <v>87</v>
      </c>
    </row>
    <row r="40" spans="1:9" s="12" customFormat="1" ht="10.35" customHeight="1">
      <c r="A40" s="493"/>
      <c r="B40" s="523"/>
      <c r="C40" s="445"/>
      <c r="D40" s="531"/>
      <c r="E40" s="505"/>
      <c r="F40" s="154"/>
      <c r="G40" s="444"/>
      <c r="H40" s="160"/>
      <c r="I40" s="154"/>
    </row>
    <row r="41" spans="1:9" s="12" customFormat="1" ht="10.35" customHeight="1">
      <c r="A41" s="493"/>
      <c r="B41" s="554"/>
      <c r="C41" s="555" t="s">
        <v>390</v>
      </c>
      <c r="D41" s="556"/>
      <c r="E41" s="557" t="s">
        <v>344</v>
      </c>
      <c r="F41" s="525"/>
      <c r="G41" s="526">
        <f>SUM(G42:G53)</f>
        <v>67</v>
      </c>
      <c r="H41" s="558"/>
      <c r="I41" s="553"/>
    </row>
    <row r="42" spans="1:9" s="12" customFormat="1" ht="10.35" customHeight="1">
      <c r="A42" s="493" t="s">
        <v>172</v>
      </c>
      <c r="B42" s="554"/>
      <c r="C42" s="445" t="s">
        <v>60</v>
      </c>
      <c r="D42" s="173"/>
      <c r="E42" s="505" t="s">
        <v>61</v>
      </c>
      <c r="F42" s="161" t="s">
        <v>3</v>
      </c>
      <c r="G42" s="444">
        <v>4</v>
      </c>
      <c r="H42" s="160"/>
      <c r="I42" s="154" t="s">
        <v>87</v>
      </c>
    </row>
    <row r="43" spans="1:9" s="12" customFormat="1" ht="10.35" customHeight="1">
      <c r="A43" s="493" t="s">
        <v>164</v>
      </c>
      <c r="B43" s="554"/>
      <c r="C43" s="559" t="s">
        <v>122</v>
      </c>
      <c r="D43" s="531"/>
      <c r="E43" s="505" t="s">
        <v>16</v>
      </c>
      <c r="F43" s="154" t="s">
        <v>3</v>
      </c>
      <c r="G43" s="560">
        <v>6</v>
      </c>
      <c r="H43" s="160"/>
      <c r="I43" s="154" t="s">
        <v>87</v>
      </c>
    </row>
    <row r="44" spans="1:9" s="12" customFormat="1" ht="10.35" customHeight="1">
      <c r="A44" s="493" t="s">
        <v>174</v>
      </c>
      <c r="B44" s="554"/>
      <c r="C44" s="561" t="s">
        <v>97</v>
      </c>
      <c r="D44" s="434"/>
      <c r="E44" s="505" t="s">
        <v>96</v>
      </c>
      <c r="F44" s="161" t="s">
        <v>3</v>
      </c>
      <c r="G44" s="444">
        <v>6</v>
      </c>
      <c r="H44" s="160" t="s">
        <v>86</v>
      </c>
      <c r="I44" s="154"/>
    </row>
    <row r="45" spans="1:9" s="12" customFormat="1" ht="10.35" customHeight="1">
      <c r="A45" s="493" t="s">
        <v>181</v>
      </c>
      <c r="B45" s="554"/>
      <c r="C45" s="445" t="s">
        <v>116</v>
      </c>
      <c r="D45" s="530"/>
      <c r="E45" s="505" t="s">
        <v>19</v>
      </c>
      <c r="F45" s="161" t="s">
        <v>8</v>
      </c>
      <c r="G45" s="444">
        <v>5</v>
      </c>
      <c r="H45" s="160" t="s">
        <v>86</v>
      </c>
      <c r="I45" s="154"/>
    </row>
    <row r="46" spans="1:9" s="12" customFormat="1" ht="10.35" customHeight="1">
      <c r="A46" s="493" t="s">
        <v>165</v>
      </c>
      <c r="B46" s="554"/>
      <c r="C46" s="445" t="s">
        <v>300</v>
      </c>
      <c r="D46" s="531"/>
      <c r="E46" s="457" t="s">
        <v>296</v>
      </c>
      <c r="F46" s="161" t="s">
        <v>3</v>
      </c>
      <c r="G46" s="444">
        <v>7</v>
      </c>
      <c r="H46" s="160"/>
      <c r="I46" s="154" t="s">
        <v>87</v>
      </c>
    </row>
    <row r="47" spans="1:9" s="12" customFormat="1" ht="10.35" customHeight="1">
      <c r="A47" s="543" t="s">
        <v>421</v>
      </c>
      <c r="B47" s="554"/>
      <c r="C47" s="562" t="s">
        <v>403</v>
      </c>
      <c r="E47" s="563" t="s">
        <v>326</v>
      </c>
      <c r="F47" s="508" t="s">
        <v>3</v>
      </c>
      <c r="G47" s="444">
        <v>6</v>
      </c>
      <c r="H47" s="160" t="s">
        <v>86</v>
      </c>
      <c r="I47" s="154"/>
    </row>
    <row r="48" spans="1:9" s="12" customFormat="1" ht="10.35" customHeight="1">
      <c r="A48" s="493" t="s">
        <v>167</v>
      </c>
      <c r="B48" s="554"/>
      <c r="C48" s="445" t="s">
        <v>30</v>
      </c>
      <c r="D48" s="531"/>
      <c r="E48" s="505" t="s">
        <v>345</v>
      </c>
      <c r="F48" s="154" t="s">
        <v>8</v>
      </c>
      <c r="G48" s="444">
        <v>6</v>
      </c>
      <c r="H48" s="160" t="s">
        <v>86</v>
      </c>
      <c r="I48" s="154"/>
    </row>
    <row r="49" spans="1:9" s="12" customFormat="1" ht="10.35" customHeight="1">
      <c r="A49" s="493" t="s">
        <v>169</v>
      </c>
      <c r="B49" s="554"/>
      <c r="C49" s="445" t="s">
        <v>80</v>
      </c>
      <c r="D49" s="531"/>
      <c r="E49" s="505" t="s">
        <v>63</v>
      </c>
      <c r="F49" s="154" t="s">
        <v>3</v>
      </c>
      <c r="G49" s="444">
        <v>4</v>
      </c>
      <c r="H49" s="160" t="s">
        <v>86</v>
      </c>
      <c r="I49" s="154"/>
    </row>
    <row r="50" spans="1:9" s="12" customFormat="1" ht="10.35" customHeight="1">
      <c r="A50" s="564" t="s">
        <v>381</v>
      </c>
      <c r="B50" s="565"/>
      <c r="C50" s="433" t="s">
        <v>330</v>
      </c>
      <c r="D50" s="531"/>
      <c r="E50" s="507" t="s">
        <v>562</v>
      </c>
      <c r="F50" s="508" t="s">
        <v>224</v>
      </c>
      <c r="G50" s="444">
        <v>6</v>
      </c>
      <c r="H50" s="460" t="s">
        <v>86</v>
      </c>
      <c r="I50" s="466"/>
    </row>
    <row r="51" spans="1:9" s="12" customFormat="1" ht="10.35" customHeight="1">
      <c r="A51" s="493" t="s">
        <v>190</v>
      </c>
      <c r="B51" s="554"/>
      <c r="C51" s="445" t="s">
        <v>58</v>
      </c>
      <c r="D51" s="531"/>
      <c r="E51" s="505" t="s">
        <v>31</v>
      </c>
      <c r="F51" s="154" t="s">
        <v>8</v>
      </c>
      <c r="G51" s="444">
        <v>4</v>
      </c>
      <c r="H51" s="160"/>
      <c r="I51" s="154" t="s">
        <v>87</v>
      </c>
    </row>
    <row r="52" spans="1:9" s="12" customFormat="1" ht="10.35" customHeight="1">
      <c r="A52" s="493" t="s">
        <v>225</v>
      </c>
      <c r="B52" s="554"/>
      <c r="C52" s="445" t="s">
        <v>222</v>
      </c>
      <c r="D52" s="75"/>
      <c r="E52" s="566" t="s">
        <v>425</v>
      </c>
      <c r="F52" s="154" t="s">
        <v>224</v>
      </c>
      <c r="G52" s="444">
        <v>7</v>
      </c>
      <c r="H52" s="160" t="s">
        <v>86</v>
      </c>
      <c r="I52" s="154"/>
    </row>
    <row r="53" spans="1:9" s="12" customFormat="1" ht="10.35" customHeight="1">
      <c r="A53" s="493" t="s">
        <v>197</v>
      </c>
      <c r="B53" s="554"/>
      <c r="C53" s="445" t="s">
        <v>343</v>
      </c>
      <c r="D53" s="531"/>
      <c r="E53" s="505" t="s">
        <v>21</v>
      </c>
      <c r="F53" s="154" t="s">
        <v>8</v>
      </c>
      <c r="G53" s="444">
        <v>6</v>
      </c>
      <c r="H53" s="160" t="s">
        <v>86</v>
      </c>
      <c r="I53" s="154"/>
    </row>
    <row r="54" spans="1:9" s="12" customFormat="1" ht="10.35" customHeight="1">
      <c r="A54" s="493"/>
      <c r="B54" s="523"/>
      <c r="C54" s="445"/>
      <c r="D54" s="531"/>
      <c r="E54" s="505"/>
      <c r="F54" s="154"/>
      <c r="G54" s="444"/>
      <c r="H54" s="160"/>
      <c r="I54" s="154"/>
    </row>
    <row r="55" spans="1:9" s="12" customFormat="1" ht="10.35" customHeight="1">
      <c r="A55" s="487"/>
      <c r="B55" s="488"/>
      <c r="C55" s="1172" t="s">
        <v>346</v>
      </c>
      <c r="D55" s="1172"/>
      <c r="E55" s="491" t="s">
        <v>347</v>
      </c>
      <c r="F55" s="53"/>
      <c r="G55" s="567">
        <f>SUM(G56:G63)</f>
        <v>42</v>
      </c>
      <c r="H55" s="492"/>
      <c r="I55" s="75"/>
    </row>
    <row r="56" spans="1:9" s="12" customFormat="1" ht="10.35" customHeight="1">
      <c r="A56" s="493" t="s">
        <v>175</v>
      </c>
      <c r="B56" s="51"/>
      <c r="C56" s="193" t="s">
        <v>301</v>
      </c>
      <c r="D56" s="496"/>
      <c r="E56" s="510" t="s">
        <v>123</v>
      </c>
      <c r="F56" s="53" t="s">
        <v>8</v>
      </c>
      <c r="G56" s="495">
        <v>6</v>
      </c>
      <c r="H56" s="492"/>
      <c r="I56" s="75" t="s">
        <v>87</v>
      </c>
    </row>
    <row r="57" spans="1:9" s="12" customFormat="1" ht="10.35" customHeight="1">
      <c r="A57" s="493" t="s">
        <v>170</v>
      </c>
      <c r="B57" s="51"/>
      <c r="C57" s="61" t="s">
        <v>79</v>
      </c>
      <c r="D57" s="496"/>
      <c r="E57" s="52" t="s">
        <v>387</v>
      </c>
      <c r="F57" s="568" t="s">
        <v>8</v>
      </c>
      <c r="G57" s="495">
        <v>7</v>
      </c>
      <c r="H57" s="542" t="s">
        <v>86</v>
      </c>
      <c r="I57" s="75"/>
    </row>
    <row r="58" spans="1:9" s="12" customFormat="1" ht="10.35" customHeight="1">
      <c r="A58" s="493" t="s">
        <v>190</v>
      </c>
      <c r="B58" s="51"/>
      <c r="C58" s="61" t="s">
        <v>58</v>
      </c>
      <c r="D58" s="496"/>
      <c r="E58" s="52" t="s">
        <v>31</v>
      </c>
      <c r="F58" s="53" t="s">
        <v>8</v>
      </c>
      <c r="G58" s="93">
        <v>4</v>
      </c>
      <c r="H58" s="492"/>
      <c r="I58" s="75" t="s">
        <v>87</v>
      </c>
    </row>
    <row r="59" spans="1:9" s="12" customFormat="1" ht="18">
      <c r="A59" s="511" t="s">
        <v>419</v>
      </c>
      <c r="B59" s="421"/>
      <c r="C59" s="569" t="s">
        <v>407</v>
      </c>
      <c r="D59" s="546" t="s">
        <v>547</v>
      </c>
      <c r="E59" s="462" t="s">
        <v>563</v>
      </c>
      <c r="F59" s="71" t="s">
        <v>8</v>
      </c>
      <c r="G59" s="2">
        <v>6</v>
      </c>
      <c r="H59" s="424" t="s">
        <v>86</v>
      </c>
      <c r="I59" s="570"/>
    </row>
    <row r="60" spans="1:9" s="12" customFormat="1" ht="10.35" customHeight="1">
      <c r="A60" s="493" t="s">
        <v>191</v>
      </c>
      <c r="B60" s="51"/>
      <c r="C60" s="61" t="s">
        <v>253</v>
      </c>
      <c r="D60" s="434"/>
      <c r="E60" s="467" t="s">
        <v>478</v>
      </c>
      <c r="F60" s="53" t="s">
        <v>8</v>
      </c>
      <c r="G60" s="93">
        <v>4</v>
      </c>
      <c r="H60" s="492"/>
      <c r="I60" s="75" t="s">
        <v>87</v>
      </c>
    </row>
    <row r="61" spans="1:9" s="12" customFormat="1" ht="10.35" customHeight="1">
      <c r="A61" s="493" t="s">
        <v>349</v>
      </c>
      <c r="B61" s="51" t="s">
        <v>67</v>
      </c>
      <c r="C61" s="61" t="s">
        <v>350</v>
      </c>
      <c r="D61" s="496"/>
      <c r="E61" s="52" t="s">
        <v>348</v>
      </c>
      <c r="F61" s="53" t="s">
        <v>4</v>
      </c>
      <c r="G61" s="495">
        <v>3</v>
      </c>
      <c r="H61" s="492" t="s">
        <v>86</v>
      </c>
      <c r="I61" s="75"/>
    </row>
    <row r="62" spans="1:9" s="12" customFormat="1" ht="10.35" customHeight="1">
      <c r="A62" s="493" t="s">
        <v>196</v>
      </c>
      <c r="B62" s="51"/>
      <c r="C62" s="61" t="s">
        <v>227</v>
      </c>
      <c r="D62" s="496"/>
      <c r="E62" s="457" t="s">
        <v>258</v>
      </c>
      <c r="F62" s="53" t="s">
        <v>8</v>
      </c>
      <c r="G62" s="444">
        <v>6</v>
      </c>
      <c r="H62" s="492"/>
      <c r="I62" s="75" t="s">
        <v>87</v>
      </c>
    </row>
    <row r="63" spans="1:9" s="12" customFormat="1" ht="10.35" customHeight="1">
      <c r="A63" s="493" t="s">
        <v>197</v>
      </c>
      <c r="B63" s="51"/>
      <c r="C63" s="61" t="s">
        <v>343</v>
      </c>
      <c r="D63" s="571"/>
      <c r="E63" s="94" t="s">
        <v>21</v>
      </c>
      <c r="F63" s="56" t="s">
        <v>8</v>
      </c>
      <c r="G63" s="444">
        <v>6</v>
      </c>
      <c r="H63" s="492" t="s">
        <v>86</v>
      </c>
      <c r="I63" s="75"/>
    </row>
    <row r="64" spans="1:9" s="12" customFormat="1" ht="10.35" customHeight="1">
      <c r="A64" s="493"/>
      <c r="B64" s="214"/>
      <c r="C64" s="445"/>
      <c r="D64" s="530"/>
      <c r="E64" s="505"/>
      <c r="F64" s="161"/>
      <c r="G64" s="444"/>
      <c r="H64" s="160"/>
      <c r="I64" s="154"/>
    </row>
    <row r="65" spans="1:9" s="12" customFormat="1" ht="10.35" customHeight="1">
      <c r="A65" s="29"/>
      <c r="B65" s="572"/>
      <c r="C65" s="22" t="s">
        <v>138</v>
      </c>
      <c r="D65" s="573"/>
      <c r="E65" s="165"/>
      <c r="F65" s="382"/>
      <c r="G65" s="101"/>
      <c r="H65" s="101"/>
      <c r="I65" s="165"/>
    </row>
    <row r="66" spans="1:9" s="12" customFormat="1" ht="10.35" customHeight="1">
      <c r="A66" s="29"/>
      <c r="B66" s="572"/>
      <c r="C66" s="18" t="s">
        <v>139</v>
      </c>
      <c r="D66" s="469"/>
      <c r="E66" s="18" t="s">
        <v>137</v>
      </c>
      <c r="F66" s="382"/>
      <c r="G66" s="101"/>
      <c r="H66" s="101"/>
      <c r="I66" s="165"/>
    </row>
    <row r="67" spans="1:9" s="12" customFormat="1" ht="10.35" customHeight="1">
      <c r="A67" s="29"/>
      <c r="B67" s="572"/>
      <c r="D67" s="400"/>
      <c r="E67" s="18"/>
      <c r="F67" s="382"/>
      <c r="G67" s="101"/>
      <c r="H67" s="101"/>
      <c r="I67" s="165"/>
    </row>
  </sheetData>
  <sortState ref="A23:I45">
    <sortCondition ref="C23:C45"/>
  </sortState>
  <customSheetViews>
    <customSheetView guid="{35C15312-F4BD-4B4F-A34E-C6F4AFD81DB6}" showPageBreaks="1" showGridLines="0" printArea="1" view="pageBreakPreview">
      <selection activeCell="M46" sqref="M46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1"/>
    </customSheetView>
    <customSheetView guid="{3FFE6733-80AA-4F90-8AF3-88159F52CF90}" scale="120" showGridLines="0" topLeftCell="A19">
      <selection activeCell="I50" sqref="I50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2"/>
    </customSheetView>
    <customSheetView guid="{B4870D45-B16C-4461-9AAB-FA7CED4DDC8A}" scale="120" showGridLines="0">
      <selection activeCell="D33" sqref="D33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3"/>
    </customSheetView>
    <customSheetView guid="{135EA8D9-62CB-4296-8E12-4D65433DFF71}" scale="120" showGridLines="0">
      <selection activeCell="E31" sqref="E31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4"/>
    </customSheetView>
    <customSheetView guid="{3BEAE31C-DC41-415B-8137-2A3BA5A9B85C}" showPageBreaks="1" showGridLines="0" printArea="1" view="pageBreakPreview">
      <selection activeCell="A45" sqref="A45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5"/>
    </customSheetView>
    <customSheetView guid="{5B02180A-2D10-4BC2-8D45-A1BC443BCC4C}" showPageBreaks="1" showGridLines="0" printArea="1" view="pageBreakPreview" topLeftCell="A7">
      <selection activeCell="G51" sqref="G51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6"/>
    </customSheetView>
    <customSheetView guid="{296C6F08-E9F9-45E0-8164-56389548C43B}" scale="120" showGridLines="0" topLeftCell="A19">
      <selection activeCell="I50" sqref="I50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7"/>
    </customSheetView>
    <customSheetView guid="{9DFD178A-93E2-4449-A0F3-20361C2E50F0}" scale="120" showPageBreaks="1" showGridLines="0">
      <selection activeCell="E34" sqref="E34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8"/>
    </customSheetView>
    <customSheetView guid="{166B2492-A782-46D3-AE64-C0FDE29552B0}" scale="120" showGridLines="0">
      <selection activeCell="D32" sqref="D32"/>
      <pageMargins left="0.31496062992125984" right="0.31496062992125984" top="0.59055118110236227" bottom="0.39370078740157483" header="0.31496062992125984" footer="0.15748031496062992"/>
      <printOptions horizontalCentered="1"/>
      <pageSetup paperSize="9" orientation="portrait" r:id="rId9"/>
    </customSheetView>
  </customSheetViews>
  <mergeCells count="7">
    <mergeCell ref="C55:D55"/>
    <mergeCell ref="G2:G4"/>
    <mergeCell ref="H2:I4"/>
    <mergeCell ref="A5:B5"/>
    <mergeCell ref="C5:D5"/>
    <mergeCell ref="C19:D19"/>
    <mergeCell ref="H5:I6"/>
  </mergeCells>
  <printOptions horizontalCentered="1"/>
  <pageMargins left="0.31496062992125984" right="0.31496062992125984" top="0.59055118110236227" bottom="0.39370078740157483" header="0.31496062992125984" footer="0.15748031496062992"/>
  <pageSetup paperSize="9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showGridLines="0" view="pageBreakPreview" zoomScaleNormal="130" zoomScaleSheetLayoutView="100" workbookViewId="0"/>
  </sheetViews>
  <sheetFormatPr baseColWidth="10" defaultColWidth="12" defaultRowHeight="12.75"/>
  <cols>
    <col min="1" max="1" width="12.6640625" style="165" customWidth="1"/>
    <col min="2" max="2" width="3.1640625" style="397" customWidth="1"/>
    <col min="3" max="3" width="39.1640625" style="400" customWidth="1"/>
    <col min="4" max="4" width="24.1640625" style="165" customWidth="1"/>
    <col min="5" max="5" width="33.6640625" style="382" customWidth="1"/>
    <col min="6" max="6" width="12.1640625" style="101" customWidth="1"/>
    <col min="7" max="7" width="9.6640625" style="101" customWidth="1"/>
    <col min="8" max="9" width="7" style="165" customWidth="1"/>
    <col min="10" max="228" width="9.1640625" style="165" customWidth="1"/>
    <col min="229" max="16384" width="12" style="165"/>
  </cols>
  <sheetData>
    <row r="1" spans="1:9" s="99" customFormat="1" ht="15.75">
      <c r="A1" s="790" t="s">
        <v>497</v>
      </c>
      <c r="B1" s="397"/>
      <c r="C1" s="97" t="s">
        <v>112</v>
      </c>
      <c r="D1" s="398"/>
      <c r="F1" s="399"/>
      <c r="G1" s="101"/>
      <c r="H1" s="101"/>
    </row>
    <row r="2" spans="1:9" s="99" customFormat="1" ht="10.5" customHeight="1">
      <c r="A2" s="373"/>
      <c r="B2" s="397"/>
      <c r="D2" s="400"/>
      <c r="E2" s="22"/>
      <c r="F2" s="401"/>
      <c r="G2" s="1164"/>
      <c r="H2" s="1165"/>
      <c r="I2" s="1174"/>
    </row>
    <row r="3" spans="1:9" s="99" customFormat="1" ht="10.5" customHeight="1">
      <c r="A3" s="393"/>
      <c r="B3" s="397"/>
      <c r="C3" s="107" t="s">
        <v>73</v>
      </c>
      <c r="D3" s="392"/>
      <c r="E3" s="22"/>
      <c r="F3" s="402"/>
      <c r="G3" s="1173"/>
      <c r="H3" s="1174"/>
      <c r="I3" s="1174"/>
    </row>
    <row r="4" spans="1:9" s="99" customFormat="1" ht="10.5" customHeight="1">
      <c r="A4" s="393"/>
      <c r="B4" s="397"/>
      <c r="D4" s="400"/>
      <c r="E4" s="22"/>
      <c r="F4" s="402"/>
      <c r="G4" s="1173"/>
      <c r="H4" s="1174"/>
      <c r="I4" s="1174"/>
    </row>
    <row r="5" spans="1:9" s="99" customFormat="1" ht="10.35" customHeight="1">
      <c r="A5" s="403" t="s">
        <v>144</v>
      </c>
      <c r="B5" s="404"/>
      <c r="C5" s="405" t="s">
        <v>36</v>
      </c>
      <c r="D5" s="111"/>
      <c r="E5" s="406" t="s">
        <v>11</v>
      </c>
      <c r="F5" s="407" t="s">
        <v>6</v>
      </c>
      <c r="G5" s="408" t="s">
        <v>17</v>
      </c>
      <c r="H5" s="1185" t="s">
        <v>64</v>
      </c>
      <c r="I5" s="1186"/>
    </row>
    <row r="6" spans="1:9" s="99" customFormat="1" ht="10.35" customHeight="1">
      <c r="A6" s="409"/>
      <c r="B6" s="410"/>
      <c r="C6" s="411"/>
      <c r="D6" s="121"/>
      <c r="E6" s="412"/>
      <c r="F6" s="413"/>
      <c r="G6" s="414"/>
      <c r="H6" s="1187"/>
      <c r="I6" s="1188"/>
    </row>
    <row r="7" spans="1:9" s="99" customFormat="1" ht="10.35" customHeight="1">
      <c r="A7" s="130"/>
      <c r="B7" s="415"/>
      <c r="C7" s="416"/>
      <c r="D7" s="417"/>
      <c r="E7" s="418"/>
      <c r="F7" s="416"/>
      <c r="G7" s="419"/>
      <c r="H7" s="1189"/>
      <c r="I7" s="1190"/>
    </row>
    <row r="8" spans="1:9" s="99" customFormat="1" ht="10.35" customHeight="1">
      <c r="A8" s="420"/>
      <c r="B8" s="421"/>
      <c r="C8" s="1184" t="s">
        <v>338</v>
      </c>
      <c r="D8" s="1171"/>
      <c r="E8" s="422" t="s">
        <v>480</v>
      </c>
      <c r="F8" s="3"/>
      <c r="G8" s="423">
        <f>SUM(G9:G24)</f>
        <v>85</v>
      </c>
      <c r="H8" s="424"/>
      <c r="I8" s="3"/>
    </row>
    <row r="9" spans="1:9" s="99" customFormat="1" ht="10.35" customHeight="1">
      <c r="A9" s="425" t="s">
        <v>163</v>
      </c>
      <c r="B9" s="70"/>
      <c r="C9" s="426" t="s">
        <v>108</v>
      </c>
      <c r="D9" s="427"/>
      <c r="E9" s="428" t="s">
        <v>546</v>
      </c>
      <c r="F9" s="3" t="s">
        <v>3</v>
      </c>
      <c r="G9" s="2">
        <v>7</v>
      </c>
      <c r="H9" s="424"/>
      <c r="I9" s="3" t="s">
        <v>87</v>
      </c>
    </row>
    <row r="10" spans="1:9" s="99" customFormat="1" ht="10.35" customHeight="1">
      <c r="A10" s="425" t="s">
        <v>175</v>
      </c>
      <c r="B10" s="70"/>
      <c r="C10" s="426" t="s">
        <v>301</v>
      </c>
      <c r="D10" s="427"/>
      <c r="E10" s="429" t="s">
        <v>123</v>
      </c>
      <c r="F10" s="3" t="s">
        <v>8</v>
      </c>
      <c r="G10" s="2">
        <v>6</v>
      </c>
      <c r="H10" s="424"/>
      <c r="I10" s="3" t="s">
        <v>87</v>
      </c>
    </row>
    <row r="11" spans="1:9" s="99" customFormat="1" ht="10.35" customHeight="1">
      <c r="A11" s="425" t="s">
        <v>483</v>
      </c>
      <c r="B11" s="70" t="s">
        <v>67</v>
      </c>
      <c r="C11" s="426" t="s">
        <v>336</v>
      </c>
      <c r="D11" s="430"/>
      <c r="E11" s="429" t="s">
        <v>232</v>
      </c>
      <c r="F11" s="3" t="s">
        <v>1</v>
      </c>
      <c r="G11" s="2">
        <v>5</v>
      </c>
      <c r="H11" s="424" t="s">
        <v>86</v>
      </c>
      <c r="I11" s="3"/>
    </row>
    <row r="12" spans="1:9" s="99" customFormat="1" ht="10.35" customHeight="1">
      <c r="A12" s="431" t="s">
        <v>439</v>
      </c>
      <c r="B12" s="432"/>
      <c r="C12" s="433" t="s">
        <v>428</v>
      </c>
      <c r="D12" s="434"/>
      <c r="E12" s="999" t="s">
        <v>533</v>
      </c>
      <c r="F12" s="435" t="s">
        <v>3</v>
      </c>
      <c r="G12" s="436">
        <v>4</v>
      </c>
      <c r="H12" s="437" t="s">
        <v>86</v>
      </c>
      <c r="I12" s="438"/>
    </row>
    <row r="13" spans="1:9" s="442" customFormat="1" ht="10.15" customHeight="1">
      <c r="A13" s="439" t="s">
        <v>486</v>
      </c>
      <c r="B13" s="70" t="s">
        <v>67</v>
      </c>
      <c r="C13" s="426" t="s">
        <v>337</v>
      </c>
      <c r="D13" s="440"/>
      <c r="E13" s="429" t="s">
        <v>487</v>
      </c>
      <c r="F13" s="3" t="s">
        <v>488</v>
      </c>
      <c r="G13" s="2">
        <v>5</v>
      </c>
      <c r="H13" s="424" t="s">
        <v>86</v>
      </c>
      <c r="I13" s="441"/>
    </row>
    <row r="14" spans="1:9" s="99" customFormat="1" ht="10.35" customHeight="1">
      <c r="A14" s="425" t="s">
        <v>181</v>
      </c>
      <c r="B14" s="70"/>
      <c r="C14" s="426" t="s">
        <v>116</v>
      </c>
      <c r="D14" s="443"/>
      <c r="E14" s="65" t="s">
        <v>19</v>
      </c>
      <c r="F14" s="3" t="s">
        <v>8</v>
      </c>
      <c r="G14" s="444">
        <v>5</v>
      </c>
      <c r="H14" s="424" t="s">
        <v>86</v>
      </c>
      <c r="I14" s="3"/>
    </row>
    <row r="15" spans="1:9" s="99" customFormat="1" ht="10.35" customHeight="1">
      <c r="A15" s="425" t="s">
        <v>335</v>
      </c>
      <c r="B15" s="70" t="s">
        <v>67</v>
      </c>
      <c r="C15" s="426" t="s">
        <v>334</v>
      </c>
      <c r="D15" s="430"/>
      <c r="E15" s="65" t="s">
        <v>232</v>
      </c>
      <c r="F15" s="3" t="s">
        <v>1</v>
      </c>
      <c r="G15" s="2">
        <v>5</v>
      </c>
      <c r="H15" s="424" t="s">
        <v>86</v>
      </c>
      <c r="I15" s="3"/>
    </row>
    <row r="16" spans="1:9" s="99" customFormat="1" ht="10.35" customHeight="1">
      <c r="A16" s="425" t="s">
        <v>167</v>
      </c>
      <c r="B16" s="70"/>
      <c r="C16" s="426" t="s">
        <v>30</v>
      </c>
      <c r="D16" s="427"/>
      <c r="E16" s="65" t="s">
        <v>19</v>
      </c>
      <c r="F16" s="3" t="s">
        <v>8</v>
      </c>
      <c r="G16" s="2">
        <v>6</v>
      </c>
      <c r="H16" s="424" t="s">
        <v>86</v>
      </c>
      <c r="I16" s="3"/>
    </row>
    <row r="17" spans="1:9" s="99" customFormat="1" ht="10.35" customHeight="1">
      <c r="A17" s="425" t="s">
        <v>204</v>
      </c>
      <c r="B17" s="70"/>
      <c r="C17" s="426" t="s">
        <v>124</v>
      </c>
      <c r="D17" s="1000" t="s">
        <v>547</v>
      </c>
      <c r="E17" s="65" t="s">
        <v>91</v>
      </c>
      <c r="F17" s="3" t="s">
        <v>1</v>
      </c>
      <c r="G17" s="2">
        <v>5</v>
      </c>
      <c r="H17" s="424" t="s">
        <v>86</v>
      </c>
      <c r="I17" s="3"/>
    </row>
    <row r="18" spans="1:9" s="99" customFormat="1" ht="10.35" customHeight="1">
      <c r="A18" s="425" t="s">
        <v>170</v>
      </c>
      <c r="B18" s="70"/>
      <c r="C18" s="426" t="s">
        <v>79</v>
      </c>
      <c r="D18" s="427"/>
      <c r="E18" s="65" t="s">
        <v>387</v>
      </c>
      <c r="F18" s="3" t="s">
        <v>8</v>
      </c>
      <c r="G18" s="2">
        <v>7</v>
      </c>
      <c r="H18" s="424" t="s">
        <v>86</v>
      </c>
      <c r="I18" s="3"/>
    </row>
    <row r="19" spans="1:9" s="99" customFormat="1" ht="10.35" customHeight="1">
      <c r="A19" s="425" t="s">
        <v>193</v>
      </c>
      <c r="B19" s="70"/>
      <c r="C19" s="445" t="s">
        <v>415</v>
      </c>
      <c r="D19" s="427"/>
      <c r="E19" s="429" t="s">
        <v>504</v>
      </c>
      <c r="F19" s="3" t="s">
        <v>3</v>
      </c>
      <c r="G19" s="2">
        <v>7</v>
      </c>
      <c r="H19" s="424" t="s">
        <v>86</v>
      </c>
      <c r="I19" s="3"/>
    </row>
    <row r="20" spans="1:9" s="99" customFormat="1" ht="9.75" customHeight="1">
      <c r="A20" s="425" t="s">
        <v>236</v>
      </c>
      <c r="B20" s="70"/>
      <c r="C20" s="426" t="s">
        <v>333</v>
      </c>
      <c r="D20" s="427"/>
      <c r="E20" s="65" t="s">
        <v>267</v>
      </c>
      <c r="F20" s="3" t="s">
        <v>8</v>
      </c>
      <c r="G20" s="2">
        <v>4</v>
      </c>
      <c r="H20" s="424" t="s">
        <v>86</v>
      </c>
      <c r="I20" s="3"/>
    </row>
    <row r="21" spans="1:9" s="99" customFormat="1" ht="10.35" customHeight="1">
      <c r="A21" s="425" t="s">
        <v>160</v>
      </c>
      <c r="B21" s="70" t="s">
        <v>67</v>
      </c>
      <c r="C21" s="426" t="s">
        <v>68</v>
      </c>
      <c r="D21" s="427"/>
      <c r="E21" s="65" t="s">
        <v>339</v>
      </c>
      <c r="F21" s="3" t="s">
        <v>8</v>
      </c>
      <c r="G21" s="2">
        <v>6</v>
      </c>
      <c r="H21" s="424" t="s">
        <v>86</v>
      </c>
      <c r="I21" s="3"/>
    </row>
    <row r="22" spans="1:9" s="99" customFormat="1" ht="10.35" customHeight="1">
      <c r="A22" s="425" t="s">
        <v>331</v>
      </c>
      <c r="B22" s="70"/>
      <c r="C22" s="426" t="s">
        <v>507</v>
      </c>
      <c r="D22" s="1000" t="s">
        <v>547</v>
      </c>
      <c r="E22" s="65" t="s">
        <v>508</v>
      </c>
      <c r="F22" s="3" t="s">
        <v>1</v>
      </c>
      <c r="G22" s="2">
        <v>5</v>
      </c>
      <c r="H22" s="424" t="s">
        <v>86</v>
      </c>
      <c r="I22" s="446"/>
    </row>
    <row r="23" spans="1:9" s="99" customFormat="1" ht="10.35" customHeight="1">
      <c r="A23" s="447" t="s">
        <v>423</v>
      </c>
      <c r="B23" s="448"/>
      <c r="C23" s="449" t="s">
        <v>405</v>
      </c>
      <c r="D23" s="1021"/>
      <c r="E23" s="450" t="s">
        <v>385</v>
      </c>
      <c r="F23" s="451" t="s">
        <v>3</v>
      </c>
      <c r="G23" s="452">
        <v>4</v>
      </c>
      <c r="H23" s="453" t="s">
        <v>86</v>
      </c>
      <c r="I23" s="451"/>
    </row>
    <row r="24" spans="1:9" s="99" customFormat="1" ht="10.35" customHeight="1">
      <c r="A24" s="425" t="s">
        <v>237</v>
      </c>
      <c r="B24" s="70"/>
      <c r="C24" s="426" t="s">
        <v>435</v>
      </c>
      <c r="D24" s="1000" t="s">
        <v>547</v>
      </c>
      <c r="E24" s="450" t="s">
        <v>385</v>
      </c>
      <c r="F24" s="3" t="s">
        <v>3</v>
      </c>
      <c r="G24" s="2">
        <v>4</v>
      </c>
      <c r="H24" s="424" t="s">
        <v>86</v>
      </c>
      <c r="I24" s="446"/>
    </row>
    <row r="25" spans="1:9" s="99" customFormat="1" ht="10.35" customHeight="1">
      <c r="A25" s="425"/>
      <c r="B25" s="421"/>
      <c r="C25" s="426"/>
      <c r="D25" s="427"/>
      <c r="E25" s="65"/>
      <c r="F25" s="3"/>
      <c r="G25" s="2"/>
      <c r="H25" s="424"/>
      <c r="I25" s="3"/>
    </row>
    <row r="26" spans="1:9" ht="10.35" customHeight="1">
      <c r="A26" s="420"/>
      <c r="B26" s="421"/>
      <c r="C26" s="1184" t="s">
        <v>432</v>
      </c>
      <c r="D26" s="1171"/>
      <c r="E26" s="422" t="s">
        <v>364</v>
      </c>
      <c r="F26" s="3"/>
      <c r="G26" s="423">
        <f>SUM(G27:G37)</f>
        <v>57</v>
      </c>
      <c r="H26" s="424"/>
      <c r="I26" s="3"/>
    </row>
    <row r="27" spans="1:9" ht="10.35" customHeight="1">
      <c r="A27" s="425" t="s">
        <v>166</v>
      </c>
      <c r="B27" s="421"/>
      <c r="C27" s="426" t="s">
        <v>55</v>
      </c>
      <c r="D27" s="427"/>
      <c r="E27" s="65" t="s">
        <v>280</v>
      </c>
      <c r="F27" s="3" t="s">
        <v>8</v>
      </c>
      <c r="G27" s="2">
        <v>7</v>
      </c>
      <c r="H27" s="424" t="s">
        <v>86</v>
      </c>
      <c r="I27" s="3"/>
    </row>
    <row r="28" spans="1:9" ht="10.35" customHeight="1">
      <c r="A28" s="454" t="s">
        <v>165</v>
      </c>
      <c r="B28" s="455"/>
      <c r="C28" s="456" t="s">
        <v>365</v>
      </c>
      <c r="D28" s="455"/>
      <c r="E28" s="457" t="s">
        <v>296</v>
      </c>
      <c r="F28" s="458" t="s">
        <v>3</v>
      </c>
      <c r="G28" s="459">
        <v>7</v>
      </c>
      <c r="H28" s="460"/>
      <c r="I28" s="458" t="s">
        <v>87</v>
      </c>
    </row>
    <row r="29" spans="1:9" ht="10.35" customHeight="1">
      <c r="A29" s="425" t="s">
        <v>167</v>
      </c>
      <c r="B29" s="461"/>
      <c r="C29" s="426" t="s">
        <v>30</v>
      </c>
      <c r="D29" s="427"/>
      <c r="E29" s="65" t="s">
        <v>19</v>
      </c>
      <c r="F29" s="3" t="s">
        <v>8</v>
      </c>
      <c r="G29" s="2">
        <v>6</v>
      </c>
      <c r="H29" s="424" t="s">
        <v>86</v>
      </c>
      <c r="I29" s="3"/>
    </row>
    <row r="30" spans="1:9" ht="10.35" customHeight="1">
      <c r="A30" s="454" t="s">
        <v>168</v>
      </c>
      <c r="B30" s="455"/>
      <c r="C30" s="456" t="s">
        <v>20</v>
      </c>
      <c r="D30" s="455"/>
      <c r="E30" s="462" t="s">
        <v>392</v>
      </c>
      <c r="F30" s="458" t="s">
        <v>8</v>
      </c>
      <c r="G30" s="463">
        <v>4</v>
      </c>
      <c r="H30" s="460" t="s">
        <v>86</v>
      </c>
      <c r="I30" s="464"/>
    </row>
    <row r="31" spans="1:9" ht="10.35" customHeight="1">
      <c r="A31" s="425" t="s">
        <v>185</v>
      </c>
      <c r="B31" s="421"/>
      <c r="C31" s="426" t="s">
        <v>433</v>
      </c>
      <c r="D31" s="70"/>
      <c r="E31" s="65" t="s">
        <v>574</v>
      </c>
      <c r="F31" s="3" t="s">
        <v>8</v>
      </c>
      <c r="G31" s="2">
        <v>6</v>
      </c>
      <c r="H31" s="424"/>
      <c r="I31" s="3" t="s">
        <v>87</v>
      </c>
    </row>
    <row r="32" spans="1:9" ht="10.35" customHeight="1">
      <c r="A32" s="425" t="s">
        <v>186</v>
      </c>
      <c r="B32" s="421"/>
      <c r="C32" s="433" t="s">
        <v>509</v>
      </c>
      <c r="D32" s="70"/>
      <c r="E32" s="65" t="s">
        <v>22</v>
      </c>
      <c r="F32" s="3" t="s">
        <v>3</v>
      </c>
      <c r="G32" s="2">
        <v>4</v>
      </c>
      <c r="H32" s="424"/>
      <c r="I32" s="3" t="s">
        <v>87</v>
      </c>
    </row>
    <row r="33" spans="1:9" ht="10.35" customHeight="1">
      <c r="A33" s="465" t="s">
        <v>189</v>
      </c>
      <c r="B33" s="421"/>
      <c r="C33" s="426" t="s">
        <v>57</v>
      </c>
      <c r="D33" s="988" t="s">
        <v>547</v>
      </c>
      <c r="E33" s="65" t="s">
        <v>23</v>
      </c>
      <c r="F33" s="3" t="s">
        <v>3</v>
      </c>
      <c r="G33" s="2">
        <v>6</v>
      </c>
      <c r="H33" s="424" t="s">
        <v>86</v>
      </c>
      <c r="I33" s="3"/>
    </row>
    <row r="34" spans="1:9" ht="10.35" customHeight="1">
      <c r="A34" s="425" t="s">
        <v>179</v>
      </c>
      <c r="B34" s="421"/>
      <c r="C34" s="426" t="s">
        <v>252</v>
      </c>
      <c r="D34" s="70"/>
      <c r="E34" s="462" t="s">
        <v>40</v>
      </c>
      <c r="F34" s="3" t="s">
        <v>3</v>
      </c>
      <c r="G34" s="2">
        <v>4</v>
      </c>
      <c r="H34" s="460" t="s">
        <v>86</v>
      </c>
      <c r="I34" s="466"/>
    </row>
    <row r="35" spans="1:9" ht="10.35" customHeight="1">
      <c r="A35" s="425" t="s">
        <v>193</v>
      </c>
      <c r="B35" s="461"/>
      <c r="C35" s="445" t="s">
        <v>415</v>
      </c>
      <c r="D35" s="427"/>
      <c r="E35" s="429" t="s">
        <v>504</v>
      </c>
      <c r="F35" s="3" t="s">
        <v>3</v>
      </c>
      <c r="G35" s="2">
        <v>7</v>
      </c>
      <c r="H35" s="424" t="s">
        <v>86</v>
      </c>
      <c r="I35" s="3"/>
    </row>
    <row r="36" spans="1:9" ht="10.35" customHeight="1">
      <c r="A36" s="425" t="s">
        <v>191</v>
      </c>
      <c r="B36" s="421"/>
      <c r="C36" s="426" t="s">
        <v>253</v>
      </c>
      <c r="D36" s="434"/>
      <c r="E36" s="467" t="s">
        <v>478</v>
      </c>
      <c r="F36" s="3" t="s">
        <v>8</v>
      </c>
      <c r="G36" s="2">
        <v>4</v>
      </c>
      <c r="H36" s="424"/>
      <c r="I36" s="3" t="s">
        <v>87</v>
      </c>
    </row>
    <row r="37" spans="1:9" ht="10.35" customHeight="1">
      <c r="A37" s="425" t="s">
        <v>233</v>
      </c>
      <c r="B37" s="421"/>
      <c r="C37" s="426" t="s">
        <v>223</v>
      </c>
      <c r="D37" s="70"/>
      <c r="E37" s="343" t="s">
        <v>590</v>
      </c>
      <c r="F37" s="3" t="s">
        <v>4</v>
      </c>
      <c r="G37" s="2">
        <v>2</v>
      </c>
      <c r="H37" s="424"/>
      <c r="I37" s="3" t="s">
        <v>87</v>
      </c>
    </row>
    <row r="38" spans="1:9" ht="10.35" customHeight="1">
      <c r="A38" s="468"/>
      <c r="B38" s="469"/>
      <c r="C38" s="18"/>
      <c r="D38" s="86"/>
      <c r="E38" s="94"/>
      <c r="F38" s="83"/>
      <c r="G38" s="83"/>
      <c r="H38" s="83"/>
      <c r="I38" s="83"/>
    </row>
    <row r="39" spans="1:9" ht="10.35" customHeight="1">
      <c r="C39" s="22" t="s">
        <v>138</v>
      </c>
    </row>
    <row r="40" spans="1:9" ht="10.35" customHeight="1">
      <c r="C40" s="18" t="s">
        <v>139</v>
      </c>
      <c r="E40" s="165"/>
    </row>
    <row r="41" spans="1:9" ht="10.35" customHeight="1">
      <c r="C41" s="18" t="s">
        <v>137</v>
      </c>
    </row>
    <row r="42" spans="1:9" ht="10.35" customHeight="1"/>
    <row r="43" spans="1:9" ht="10.35" customHeight="1"/>
    <row r="44" spans="1:9" ht="10.35" customHeight="1"/>
    <row r="45" spans="1:9" ht="10.35" customHeight="1"/>
    <row r="46" spans="1:9" ht="10.35" customHeight="1"/>
    <row r="47" spans="1:9" ht="10.35" customHeight="1"/>
    <row r="48" spans="1:9" ht="10.35" customHeight="1"/>
    <row r="49" ht="10.35" customHeight="1"/>
    <row r="50" ht="10.35" customHeight="1"/>
    <row r="51" ht="10.35" customHeight="1"/>
    <row r="52" ht="10.35" customHeight="1"/>
    <row r="53" ht="10.35" customHeight="1"/>
    <row r="54" ht="10.35" customHeight="1"/>
    <row r="55" ht="10.35" customHeight="1"/>
    <row r="56" ht="10.35" customHeight="1"/>
    <row r="57" ht="10.35" customHeight="1"/>
    <row r="58" ht="10.35" customHeight="1"/>
    <row r="59" ht="10.35" customHeight="1"/>
    <row r="60" ht="10.35" customHeight="1"/>
    <row r="61" ht="10.35" customHeight="1"/>
    <row r="62" ht="10.35" customHeight="1"/>
    <row r="63" ht="10.35" customHeight="1"/>
    <row r="64" ht="10.35" customHeight="1"/>
    <row r="65" ht="10.35" customHeight="1"/>
    <row r="66" ht="10.35" customHeight="1"/>
    <row r="67" ht="10.35" customHeight="1"/>
    <row r="68" ht="10.35" customHeight="1"/>
    <row r="69" ht="10.35" customHeight="1"/>
    <row r="70" ht="10.35" customHeight="1"/>
    <row r="71" ht="10.35" customHeight="1"/>
    <row r="72" ht="10.35" customHeight="1"/>
    <row r="73" ht="10.35" customHeight="1"/>
    <row r="74" ht="10.35" customHeight="1"/>
    <row r="75" ht="10.35" customHeight="1"/>
    <row r="76" ht="10.35" customHeight="1"/>
    <row r="77" ht="10.35" customHeight="1"/>
    <row r="78" ht="10.35" customHeight="1"/>
    <row r="79" ht="10.35" customHeight="1"/>
    <row r="80" ht="10.35" customHeight="1"/>
    <row r="81" ht="10.35" customHeight="1"/>
    <row r="82" ht="10.35" customHeight="1"/>
    <row r="83" ht="10.35" customHeight="1"/>
    <row r="84" ht="10.35" customHeight="1"/>
    <row r="85" ht="10.35" customHeight="1"/>
    <row r="86" ht="10.35" customHeight="1"/>
    <row r="87" ht="10.35" customHeight="1"/>
    <row r="88" ht="10.35" customHeight="1"/>
    <row r="89" ht="10.35" customHeight="1"/>
    <row r="90" ht="10.35" customHeight="1"/>
    <row r="91" ht="10.35" customHeight="1"/>
    <row r="92" ht="10.35" customHeight="1"/>
    <row r="93" ht="10.35" customHeight="1"/>
    <row r="94" ht="10.35" customHeight="1"/>
    <row r="95" ht="10.35" customHeight="1"/>
    <row r="96" ht="10.35" customHeight="1"/>
    <row r="97" ht="10.35" customHeight="1"/>
    <row r="98" ht="10.35" customHeight="1"/>
    <row r="99" ht="10.35" customHeight="1"/>
    <row r="100" ht="10.35" customHeight="1"/>
    <row r="101" ht="10.35" customHeight="1"/>
    <row r="102" ht="10.35" customHeight="1"/>
    <row r="103" ht="10.35" customHeight="1"/>
    <row r="104" ht="10.35" customHeight="1"/>
    <row r="105" ht="10.35" customHeight="1"/>
    <row r="106" ht="10.35" customHeight="1"/>
    <row r="107" ht="10.35" customHeight="1"/>
    <row r="108" ht="10.35" customHeight="1"/>
    <row r="109" ht="10.35" customHeight="1"/>
    <row r="110" ht="10.35" customHeight="1"/>
    <row r="111" ht="10.35" customHeight="1"/>
    <row r="112" ht="10.35" customHeight="1"/>
    <row r="113" ht="10.35" customHeight="1"/>
    <row r="114" ht="10.35" customHeight="1"/>
    <row r="115" ht="10.35" customHeight="1"/>
    <row r="116" ht="10.35" customHeight="1"/>
    <row r="117" ht="10.35" customHeight="1"/>
    <row r="118" ht="10.35" customHeight="1"/>
    <row r="119" ht="10.35" customHeight="1"/>
    <row r="120" ht="10.35" customHeight="1"/>
    <row r="121" ht="10.35" customHeight="1"/>
    <row r="122" ht="10.35" customHeight="1"/>
    <row r="123" ht="10.35" customHeight="1"/>
    <row r="124" ht="10.35" customHeight="1"/>
    <row r="125" ht="10.35" customHeight="1"/>
    <row r="126" ht="10.35" customHeight="1"/>
    <row r="127" ht="10.35" customHeight="1"/>
    <row r="128" ht="10.35" customHeight="1"/>
    <row r="129" ht="10.35" customHeight="1"/>
    <row r="130" ht="10.35" customHeight="1"/>
    <row r="131" ht="10.35" customHeight="1"/>
    <row r="132" ht="10.35" customHeight="1"/>
    <row r="133" ht="10.35" customHeight="1"/>
    <row r="134" ht="10.35" customHeight="1"/>
    <row r="135" ht="10.35" customHeight="1"/>
    <row r="136" ht="10.35" customHeight="1"/>
    <row r="137" ht="10.35" customHeight="1"/>
    <row r="138" ht="10.35" customHeight="1"/>
    <row r="139" ht="10.35" customHeight="1"/>
    <row r="140" ht="10.35" customHeight="1"/>
    <row r="141" ht="10.35" customHeight="1"/>
    <row r="142" ht="10.35" customHeight="1"/>
    <row r="143" ht="10.35" customHeight="1"/>
    <row r="144" ht="10.35" customHeight="1"/>
    <row r="145" ht="10.35" customHeight="1"/>
    <row r="146" ht="10.35" customHeight="1"/>
    <row r="147" ht="10.35" customHeight="1"/>
    <row r="148" ht="10.35" customHeight="1"/>
    <row r="149" ht="10.35" customHeight="1"/>
    <row r="150" ht="10.35" customHeight="1"/>
    <row r="151" ht="10.35" customHeight="1"/>
    <row r="152" ht="10.35" customHeight="1"/>
    <row r="153" ht="10.35" customHeight="1"/>
    <row r="154" ht="10.35" customHeight="1"/>
    <row r="155" ht="10.35" customHeight="1"/>
    <row r="156" ht="10.35" customHeight="1"/>
    <row r="157" ht="10.35" customHeight="1"/>
    <row r="158" ht="10.35" customHeight="1"/>
    <row r="159" ht="10.35" customHeight="1"/>
    <row r="160" ht="10.35" customHeight="1"/>
    <row r="161" ht="10.35" customHeight="1"/>
    <row r="162" ht="10.35" customHeight="1"/>
    <row r="163" ht="10.35" customHeight="1"/>
    <row r="164" ht="10.35" customHeight="1"/>
    <row r="165" ht="10.35" customHeight="1"/>
    <row r="166" ht="10.35" customHeight="1"/>
    <row r="167" ht="10.35" customHeight="1"/>
    <row r="168" ht="10.35" customHeight="1"/>
    <row r="169" ht="10.35" customHeight="1"/>
    <row r="170" ht="10.35" customHeight="1"/>
    <row r="171" ht="10.35" customHeight="1"/>
    <row r="172" ht="10.35" customHeight="1"/>
    <row r="173" ht="10.35" customHeight="1"/>
    <row r="174" ht="10.35" customHeight="1"/>
    <row r="175" ht="10.35" customHeight="1"/>
  </sheetData>
  <sortState ref="A9:I24">
    <sortCondition ref="C9:C24"/>
  </sortState>
  <customSheetViews>
    <customSheetView guid="{35C15312-F4BD-4B4F-A34E-C6F4AFD81DB6}" showPageBreaks="1" showGridLines="0" fitToPage="1" printArea="1" view="pageBreakPreview">
      <selection activeCell="M46" sqref="M46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1"/>
    </customSheetView>
    <customSheetView guid="{3FFE6733-80AA-4F90-8AF3-88159F52CF90}" scale="130" showPageBreaks="1" showGridLines="0" fitToPage="1" printArea="1">
      <selection activeCell="L18" sqref="L18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2"/>
    </customSheetView>
    <customSheetView guid="{B4870D45-B16C-4461-9AAB-FA7CED4DDC8A}" scale="130" showPageBreaks="1" showGridLines="0" fitToPage="1" printArea="1">
      <selection activeCell="A2" sqref="A2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3"/>
    </customSheetView>
    <customSheetView guid="{135EA8D9-62CB-4296-8E12-4D65433DFF71}" scale="130" showPageBreaks="1" showGridLines="0" fitToPage="1" printArea="1">
      <selection activeCell="L18" sqref="L18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4"/>
    </customSheetView>
    <customSheetView guid="{3BEAE31C-DC41-415B-8137-2A3BA5A9B85C}" showPageBreaks="1" showGridLines="0" fitToPage="1" printArea="1" view="pageBreakPreview">
      <selection activeCell="A9" sqref="A9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5"/>
    </customSheetView>
    <customSheetView guid="{5B02180A-2D10-4BC2-8D45-A1BC443BCC4C}" showPageBreaks="1" showGridLines="0" fitToPage="1" printArea="1" view="pageBreakPreview">
      <selection activeCell="C36" sqref="C36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6"/>
    </customSheetView>
    <customSheetView guid="{296C6F08-E9F9-45E0-8164-56389548C43B}" scale="130" showGridLines="0" fitToPage="1" printArea="1">
      <selection activeCell="L18" sqref="L18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7"/>
    </customSheetView>
    <customSheetView guid="{9DFD178A-93E2-4449-A0F3-20361C2E50F0}" scale="130" showPageBreaks="1" showGridLines="0" fitToPage="1" printArea="1">
      <selection activeCell="E38" sqref="E38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8"/>
    </customSheetView>
    <customSheetView guid="{166B2492-A782-46D3-AE64-C0FDE29552B0}" scale="130" showPageBreaks="1" showGridLines="0" fitToPage="1" printArea="1">
      <selection activeCell="F28" sqref="F28"/>
      <pageMargins left="0.31496062992125984" right="0.31496062992125984" top="0.59055118110236227" bottom="0.39370078740157483" header="0.31496062992125984" footer="0.31496062992125984"/>
      <printOptions horizontalCentered="1"/>
      <pageSetup paperSize="9" orientation="portrait" horizontalDpi="1200" verticalDpi="1200" r:id="rId9"/>
    </customSheetView>
  </customSheetViews>
  <mergeCells count="5">
    <mergeCell ref="G2:G4"/>
    <mergeCell ref="H2:I4"/>
    <mergeCell ref="C8:D8"/>
    <mergeCell ref="C26:D26"/>
    <mergeCell ref="H5:I7"/>
  </mergeCells>
  <printOptions horizontalCentered="1"/>
  <pageMargins left="0.31496062992125984" right="0.31496062992125984" top="0.59055118110236227" bottom="0.39370078740157483" header="0.31496062992125984" footer="0.31496062992125984"/>
  <pageSetup paperSize="9" orientation="portrait" horizontalDpi="1200" verticalDpi="12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PROPÉ</vt:lpstr>
      <vt:lpstr>BACHELOR</vt:lpstr>
      <vt:lpstr>MASTER</vt:lpstr>
      <vt:lpstr>Master Options</vt:lpstr>
      <vt:lpstr>Spécialisations A, B, C, D </vt:lpstr>
      <vt:lpstr>Spécialisations E, F, G, H</vt:lpstr>
      <vt:lpstr>Spécialisations I, J</vt:lpstr>
      <vt:lpstr>PROPÉ!Print_Area</vt:lpstr>
      <vt:lpstr>BACHELOR!Zone_d_impression</vt:lpstr>
      <vt:lpstr>'Master Options'!Zone_d_impression</vt:lpstr>
      <vt:lpstr>PROPÉ!Zone_d_impression</vt:lpstr>
      <vt:lpstr>'Spécialisations A, B, C, D '!Zone_d_impression</vt:lpstr>
      <vt:lpstr>'Spécialisations E, F, G, H'!Zone_d_impression</vt:lpstr>
      <vt:lpstr>'Spécialisations I, J'!Zone_d_impression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SI-ADM</dc:creator>
  <cp:lastModifiedBy>Lamon Philippe</cp:lastModifiedBy>
  <cp:lastPrinted>2020-12-09T06:35:51Z</cp:lastPrinted>
  <dcterms:created xsi:type="dcterms:W3CDTF">1997-06-11T07:59:37Z</dcterms:created>
  <dcterms:modified xsi:type="dcterms:W3CDTF">2022-05-02T12:40:22Z</dcterms:modified>
</cp:coreProperties>
</file>