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ate1904="1"/>
  <mc:AlternateContent xmlns:mc="http://schemas.openxmlformats.org/markup-compatibility/2006">
    <mc:Choice Requires="x15">
      <x15ac:absPath xmlns:x15ac="http://schemas.microsoft.com/office/spreadsheetml/2010/11/ac" url="M:\Site Web\plansEtude\2021\"/>
    </mc:Choice>
  </mc:AlternateContent>
  <xr:revisionPtr revIDLastSave="0" documentId="13_ncr:1_{9D744C25-1C11-4EAE-ABEC-C2DC7D7BCF8D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ASTER ROBOTICS obl " sheetId="18" r:id="rId1"/>
    <sheet name="MASTER ROBOTICS options" sheetId="19" r:id="rId2"/>
  </sheets>
  <definedNames>
    <definedName name="_xlnm.Print_Area" localSheetId="0">'MASTER ROBOTICS obl '!$A$1:$N$46</definedName>
    <definedName name="_xlnm.Print_Area" localSheetId="1">'MASTER ROBOTICS options'!$A$1:$Q$70</definedName>
  </definedNames>
  <calcPr calcId="19102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3" i="18" l="1"/>
  <c r="K22" i="18" l="1"/>
  <c r="K15" i="18" l="1"/>
  <c r="B45" i="18" l="1"/>
  <c r="B42" i="18"/>
  <c r="B39" i="18"/>
  <c r="B38" i="18"/>
  <c r="N68" i="19"/>
  <c r="N67" i="19"/>
  <c r="K9" i="18"/>
  <c r="K21" i="18"/>
  <c r="K14" i="18"/>
  <c r="K26" i="18" l="1"/>
</calcChain>
</file>

<file path=xl/sharedStrings.xml><?xml version="1.0" encoding="utf-8"?>
<sst xmlns="http://schemas.openxmlformats.org/spreadsheetml/2006/main" count="486" uniqueCount="236">
  <si>
    <t>Le choix des cours de tous les mineurs se fait sur conseil de la section de l'étudiant et du responsable du mineur.</t>
  </si>
  <si>
    <t>Le cursus peut être complété par un des mineurs figurant dans l'offre de l'EPFL (renseignements à la page  sac.epfl.ch/mineurs ),</t>
  </si>
  <si>
    <t>EE-511</t>
  </si>
  <si>
    <t>ME-524</t>
  </si>
  <si>
    <t>IN</t>
  </si>
  <si>
    <t>sous réserve</t>
  </si>
  <si>
    <r>
      <t>Branches à option :</t>
    </r>
    <r>
      <rPr>
        <sz val="7"/>
        <rFont val="Times New Roman"/>
        <family val="1"/>
      </rPr>
      <t/>
    </r>
  </si>
  <si>
    <t>Stage d'ingénieur :</t>
  </si>
  <si>
    <t>Code</t>
  </si>
  <si>
    <t>HUM-nnn</t>
  </si>
  <si>
    <t>Karimi</t>
  </si>
  <si>
    <t>Image processing I</t>
  </si>
  <si>
    <t>MICRO-451</t>
  </si>
  <si>
    <t>MICRO-443</t>
  </si>
  <si>
    <t>MICRO-510</t>
  </si>
  <si>
    <t>ME-416</t>
  </si>
  <si>
    <t>ME-421</t>
  </si>
  <si>
    <t>MICRO-511</t>
  </si>
  <si>
    <t>MICRO-512</t>
  </si>
  <si>
    <t>Image processing II</t>
  </si>
  <si>
    <t>sem A</t>
  </si>
  <si>
    <t>sem P</t>
  </si>
  <si>
    <t>Type</t>
  </si>
  <si>
    <t>Période</t>
  </si>
  <si>
    <t>de modification</t>
  </si>
  <si>
    <t>Crédits</t>
  </si>
  <si>
    <t>Floreano</t>
  </si>
  <si>
    <t>MT</t>
  </si>
  <si>
    <t>Divers enseignants</t>
  </si>
  <si>
    <t>écrit</t>
  </si>
  <si>
    <t>H</t>
  </si>
  <si>
    <t>E</t>
  </si>
  <si>
    <t>Voir les modalités dans le règlement d'application</t>
  </si>
  <si>
    <t>à l'exclusion du mineur "Microtechnique" qui ne peut pas être choisi.</t>
  </si>
  <si>
    <t>Kejik</t>
  </si>
  <si>
    <t>Mondada</t>
  </si>
  <si>
    <t>Divers</t>
  </si>
  <si>
    <t>Analyse de produits et systèmes</t>
  </si>
  <si>
    <t>Koechli+Koechli/Hodder/Perriard</t>
  </si>
  <si>
    <t>des</t>
  </si>
  <si>
    <t>Semestres</t>
  </si>
  <si>
    <t>Matières</t>
  </si>
  <si>
    <t>oral</t>
  </si>
  <si>
    <t>GM</t>
  </si>
  <si>
    <t>EL</t>
  </si>
  <si>
    <t>Enseignants</t>
  </si>
  <si>
    <t>Sections</t>
  </si>
  <si>
    <t>c</t>
  </si>
  <si>
    <t>e</t>
  </si>
  <si>
    <t>p</t>
  </si>
  <si>
    <t>MT/EL</t>
  </si>
  <si>
    <t>Martinoli</t>
    <phoneticPr fontId="0" type="noConversion"/>
  </si>
  <si>
    <t>SV</t>
  </si>
  <si>
    <t>SHS : introduction au projet</t>
  </si>
  <si>
    <t>SHS : projet</t>
  </si>
  <si>
    <t>MICRO-534</t>
  </si>
  <si>
    <t>Jones</t>
  </si>
  <si>
    <t>ME-425</t>
  </si>
  <si>
    <t>Applied machine learning</t>
  </si>
  <si>
    <t>MICRO-514</t>
  </si>
  <si>
    <t>Haptic human robot interfaces</t>
  </si>
  <si>
    <t>Advanced control systems</t>
  </si>
  <si>
    <t>Skaloud/Botteron</t>
  </si>
  <si>
    <t>SIE/MT</t>
  </si>
  <si>
    <t>ENV-542</t>
  </si>
  <si>
    <t>MICRO-455</t>
  </si>
  <si>
    <t>Computational motor control</t>
  </si>
  <si>
    <t>CS-432</t>
  </si>
  <si>
    <t>Sensors in medical instrumentation</t>
  </si>
  <si>
    <t>Billard</t>
  </si>
  <si>
    <t>System identification</t>
  </si>
  <si>
    <t>MICRO-570</t>
  </si>
  <si>
    <t>ENG-466</t>
  </si>
  <si>
    <t>MA2</t>
  </si>
  <si>
    <t>CDH</t>
  </si>
  <si>
    <t>Lacour S.</t>
  </si>
  <si>
    <t>Remarque :</t>
  </si>
  <si>
    <t>* Se référer à l’art. 3 al. 4 du règlement d’application</t>
  </si>
  <si>
    <t>Cycle Master</t>
  </si>
  <si>
    <t xml:space="preserve">Flexible bioelectronics </t>
  </si>
  <si>
    <t>MICRO-515</t>
  </si>
  <si>
    <t>Machine learning programming</t>
  </si>
  <si>
    <t>Total des crédits du cycle master</t>
  </si>
  <si>
    <t>MA1 / MA3</t>
  </si>
  <si>
    <t>épreuves *</t>
  </si>
  <si>
    <t>examen *</t>
  </si>
  <si>
    <t>MICRO-505</t>
  </si>
  <si>
    <t>sans retrait</t>
  </si>
  <si>
    <t>sans retrait = pas de retrait possible après le délai d'inscription</t>
  </si>
  <si>
    <t>Advanced machine learning</t>
  </si>
  <si>
    <t>Groupe 3 "Options" :</t>
  </si>
  <si>
    <t>Commande embarquée de moteurs</t>
  </si>
  <si>
    <t xml:space="preserve">Distributed intelligent systems </t>
  </si>
  <si>
    <t>Fundamentals of computer aided manufacturing</t>
  </si>
  <si>
    <t>Kyritsis</t>
  </si>
  <si>
    <t>MICRO-502</t>
  </si>
  <si>
    <t>Organic and printed electronics</t>
  </si>
  <si>
    <t>Embedded systems</t>
  </si>
  <si>
    <t>CS-473</t>
  </si>
  <si>
    <t>Beuchat</t>
  </si>
  <si>
    <t>MTE</t>
  </si>
  <si>
    <t>Legged robots</t>
  </si>
  <si>
    <t>Ijspeert</t>
  </si>
  <si>
    <t>ROBOTICS</t>
  </si>
  <si>
    <t>Bloc 1 "Basic compulsory courses" :</t>
  </si>
  <si>
    <t>MT</t>
    <phoneticPr fontId="0" type="noConversion"/>
  </si>
  <si>
    <t>Basics of mobile robotics</t>
  </si>
  <si>
    <t>Bloc 2 "Compulsory practice" :</t>
  </si>
  <si>
    <t>Robotics practicals</t>
  </si>
  <si>
    <t>sem P</t>
    <phoneticPr fontId="0" type="noConversion"/>
  </si>
  <si>
    <t>Interdisciplinary project</t>
  </si>
  <si>
    <t xml:space="preserve">ROBOTICS - Options </t>
  </si>
  <si>
    <t>BIOENG-404</t>
  </si>
  <si>
    <t>Aminian/Ijspeert/Courtine</t>
  </si>
  <si>
    <t>Ijspeert</t>
    <phoneticPr fontId="0" type="noConversion"/>
  </si>
  <si>
    <t>CS-442</t>
  </si>
  <si>
    <t>Computer vision</t>
  </si>
  <si>
    <t>Fua</t>
  </si>
  <si>
    <t>Ramdya</t>
  </si>
  <si>
    <t>SIE</t>
    <phoneticPr fontId="0" type="noConversion"/>
  </si>
  <si>
    <t>Gillet D.</t>
  </si>
  <si>
    <t>BIOENG-448</t>
  </si>
  <si>
    <t>EE-451</t>
  </si>
  <si>
    <t>Image analysis and pattern recognition</t>
  </si>
  <si>
    <t>Thiran J.-P.</t>
  </si>
  <si>
    <t>CS-487</t>
  </si>
  <si>
    <t>Industrial automation</t>
  </si>
  <si>
    <t>SC</t>
  </si>
  <si>
    <t>CS-430</t>
  </si>
  <si>
    <t>Faltings</t>
  </si>
  <si>
    <t>ME-516</t>
  </si>
  <si>
    <t>Lifecycle performance of product systems</t>
  </si>
  <si>
    <t>Kyritsis/Friot</t>
  </si>
  <si>
    <t>ME-410</t>
  </si>
  <si>
    <t>Paik</t>
  </si>
  <si>
    <t>ME-427</t>
  </si>
  <si>
    <t>Networked control systems</t>
  </si>
  <si>
    <t>Ferrari Trecate</t>
  </si>
  <si>
    <t>ME-484</t>
  </si>
  <si>
    <t>Numerical methods in biomechanics</t>
  </si>
  <si>
    <t>Terrier</t>
  </si>
  <si>
    <t>MGT-483</t>
  </si>
  <si>
    <t>Optimal decision making</t>
  </si>
  <si>
    <t>Kuhn D.</t>
  </si>
  <si>
    <t>ME-419</t>
  </si>
  <si>
    <t>Production management</t>
  </si>
  <si>
    <t>CS-476</t>
  </si>
  <si>
    <t>BIOENG-486</t>
  </si>
  <si>
    <t>Sensorimotor neuroprosthetics</t>
  </si>
  <si>
    <t>Courtine/Micera</t>
  </si>
  <si>
    <t>Sensor orientation</t>
  </si>
  <si>
    <t>Skaloud</t>
  </si>
  <si>
    <t>SIE</t>
  </si>
  <si>
    <t>MICRO-513</t>
  </si>
  <si>
    <t>Signal processing for functional brain imaging</t>
  </si>
  <si>
    <t>Van De Ville</t>
  </si>
  <si>
    <t>ME-424</t>
  </si>
  <si>
    <t>Agbeviade</t>
  </si>
  <si>
    <t>ainsi que :</t>
  </si>
  <si>
    <t>Parmi les mineurs offerts par l'EPFL, la section recommande à ses étudiants les mineurs suivants portés par la section :</t>
  </si>
  <si>
    <t xml:space="preserve">Mineurs : </t>
  </si>
  <si>
    <t>EE-477</t>
  </si>
  <si>
    <t>Multivariable control and coordination systems</t>
  </si>
  <si>
    <t>Il peut en proposer d'autres avec l'accord écrit du responsable du master.</t>
  </si>
  <si>
    <t>MICRO-553</t>
  </si>
  <si>
    <t>MICRO-401</t>
  </si>
  <si>
    <r>
      <t>L'étudiant les choisit parmi les cours conseillés.</t>
    </r>
    <r>
      <rPr>
        <b/>
        <sz val="7"/>
        <rFont val="Times New Roman"/>
        <family val="1"/>
      </rPr>
      <t xml:space="preserve">      </t>
    </r>
  </si>
  <si>
    <t>Robotics project I</t>
  </si>
  <si>
    <t>Robotics project II</t>
  </si>
  <si>
    <t>Orientations</t>
  </si>
  <si>
    <t>A</t>
  </si>
  <si>
    <t>B</t>
  </si>
  <si>
    <t>C</t>
  </si>
  <si>
    <t>MICRO-452</t>
  </si>
  <si>
    <t>MICRO-453</t>
  </si>
  <si>
    <t>MICRO-507</t>
  </si>
  <si>
    <t>MICRO-580</t>
  </si>
  <si>
    <t>MICRO-581</t>
  </si>
  <si>
    <t>MICRO-582</t>
  </si>
  <si>
    <t>BIOENG-456</t>
  </si>
  <si>
    <t>écrit
sans retrait</t>
  </si>
  <si>
    <t>oral
sans retrait</t>
  </si>
  <si>
    <t>Systèmes mécatroniques</t>
  </si>
  <si>
    <t>Kaboli</t>
  </si>
  <si>
    <t>Continuous improvement of manufacturing systems</t>
  </si>
  <si>
    <t>ME-498</t>
  </si>
  <si>
    <t>Briand/Marjanovic/Subramanian</t>
  </si>
  <si>
    <t>Real-time embedded systems</t>
  </si>
  <si>
    <t>Model predictive control</t>
  </si>
  <si>
    <t>Orientations :</t>
  </si>
  <si>
    <t>B : Medical robotics</t>
  </si>
  <si>
    <t>A : Industrial robotics</t>
  </si>
  <si>
    <t>C : Mobile robotics</t>
  </si>
  <si>
    <t>-- see list</t>
  </si>
  <si>
    <t>Groupe 3 "Options" List</t>
  </si>
  <si>
    <t>Bouri</t>
  </si>
  <si>
    <t>EE-559</t>
  </si>
  <si>
    <t>Deep learning</t>
  </si>
  <si>
    <t>Fleuret</t>
  </si>
  <si>
    <t>sem A + P</t>
  </si>
  <si>
    <t>Aerial robotics</t>
  </si>
  <si>
    <t>Van de Ville/Unser</t>
  </si>
  <si>
    <t>Fundamentals of neuroengineering</t>
  </si>
  <si>
    <t>ENV-548</t>
  </si>
  <si>
    <t>Tournier/Sommer</t>
  </si>
  <si>
    <t>Basics of robotics for manipulation</t>
  </si>
  <si>
    <t>Applied and industrial robotics</t>
  </si>
  <si>
    <t>MICRO-723</t>
  </si>
  <si>
    <t>Deep learning for optical imaging</t>
  </si>
  <si>
    <t>Psaltis/Borhani</t>
  </si>
  <si>
    <t>EL/MT</t>
  </si>
  <si>
    <t>CIVIL-459</t>
  </si>
  <si>
    <t>Deep learning for autonomous vehicles</t>
  </si>
  <si>
    <t>Alexandre Alahi</t>
  </si>
  <si>
    <t>GC</t>
  </si>
  <si>
    <t>2021-2022</t>
  </si>
  <si>
    <t>Unser/Van de Ville/Liebling/Sage</t>
  </si>
  <si>
    <t>Advanced MEMS &amp; microsystems</t>
  </si>
  <si>
    <t>Briand</t>
  </si>
  <si>
    <t>Advanced satellite positioning</t>
  </si>
  <si>
    <t>Analysis and modelling of locomotion</t>
  </si>
  <si>
    <t>Nbre</t>
  </si>
  <si>
    <t>places</t>
  </si>
  <si>
    <t>Controlling behavior in animals and robots</t>
  </si>
  <si>
    <t>écrit 
sans retrait</t>
  </si>
  <si>
    <t>Intelligent agents (pas donné en 2021-22)</t>
  </si>
  <si>
    <t>Micera/Shokur</t>
  </si>
  <si>
    <t>MICRO-462</t>
  </si>
  <si>
    <t>Mechanical product design and development</t>
  </si>
  <si>
    <t>*     Se référer à l’art. 3 al. 4 et 5 du règlement d’application</t>
  </si>
  <si>
    <t>Evolutionary robotics</t>
  </si>
  <si>
    <t>MICRO-450</t>
  </si>
  <si>
    <t>*</t>
  </si>
  <si>
    <t>- Neuroprosthétiques (SV)</t>
  </si>
  <si>
    <t>Aminian/Ionescu</t>
  </si>
  <si>
    <t>Learning and adaptive control for robots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</si>
</sst>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9"/>
      <name val="Geneva"/>
    </font>
    <font>
      <sz val="9"/>
      <name val="Geneva"/>
      <family val="2"/>
    </font>
    <font>
      <sz val="7"/>
      <name val="Times New Roman"/>
      <family val="1"/>
    </font>
    <font>
      <b/>
      <strike/>
      <sz val="7"/>
      <name val="Times"/>
      <family val="1"/>
    </font>
    <font>
      <b/>
      <sz val="7"/>
      <name val="Times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Cambria"/>
      <family val="1"/>
      <scheme val="major"/>
    </font>
    <font>
      <i/>
      <sz val="7"/>
      <name val="Cambria"/>
      <family val="1"/>
      <scheme val="major"/>
    </font>
    <font>
      <b/>
      <sz val="7"/>
      <color rgb="FFFF0000"/>
      <name val="Times New Roman"/>
      <family val="1"/>
    </font>
    <font>
      <i/>
      <sz val="7"/>
      <color rgb="FFFF0000"/>
      <name val="Times New Roman"/>
      <family val="1"/>
    </font>
    <font>
      <i/>
      <sz val="7"/>
      <color theme="1"/>
      <name val="Times New Roman"/>
      <family val="1"/>
    </font>
    <font>
      <sz val="7"/>
      <color rgb="FFFF0000"/>
      <name val="Times New Roman"/>
      <family val="1"/>
    </font>
    <font>
      <i/>
      <strike/>
      <sz val="7"/>
      <name val="Times New Roman"/>
      <family val="1"/>
    </font>
    <font>
      <u/>
      <sz val="9"/>
      <color theme="10"/>
      <name val="Geneva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4" fillId="0" borderId="0" applyBorder="0"/>
    <xf numFmtId="0" fontId="1" fillId="0" borderId="0"/>
    <xf numFmtId="0" fontId="20" fillId="0" borderId="0" applyNumberFormat="0" applyFill="0" applyBorder="0" applyAlignment="0" applyProtection="0"/>
  </cellStyleXfs>
  <cellXfs count="164">
    <xf numFmtId="0" fontId="0" fillId="0" borderId="0" xfId="0"/>
    <xf numFmtId="0" fontId="5" fillId="0" borderId="0" xfId="1" applyFont="1" applyFill="1" applyBorder="1" applyAlignment="1">
      <alignment vertical="center"/>
    </xf>
    <xf numFmtId="0" fontId="7" fillId="0" borderId="1" xfId="5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4" xfId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9" xfId="5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5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1" applyFont="1" applyFill="1" applyBorder="1" applyAlignment="1">
      <alignment vertical="center"/>
    </xf>
    <xf numFmtId="0" fontId="2" fillId="0" borderId="0" xfId="4" applyFont="1" applyFill="1" applyBorder="1" applyAlignment="1">
      <alignment horizontal="center" vertical="center"/>
    </xf>
    <xf numFmtId="0" fontId="7" fillId="0" borderId="0" xfId="3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0" xfId="3" applyFont="1" applyFill="1" applyAlignment="1">
      <alignment vertical="center"/>
    </xf>
    <xf numFmtId="0" fontId="8" fillId="0" borderId="0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center"/>
    </xf>
    <xf numFmtId="0" fontId="7" fillId="0" borderId="0" xfId="5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20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vertical="center"/>
    </xf>
    <xf numFmtId="0" fontId="7" fillId="0" borderId="13" xfId="5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" fillId="0" borderId="0" xfId="3" applyFont="1" applyFill="1" applyBorder="1" applyAlignment="1">
      <alignment vertical="center"/>
    </xf>
    <xf numFmtId="0" fontId="2" fillId="0" borderId="0" xfId="2" quotePrefix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13" xfId="0" quotePrefix="1" applyFont="1" applyFill="1" applyBorder="1" applyAlignment="1">
      <alignment vertical="center"/>
    </xf>
    <xf numFmtId="0" fontId="7" fillId="0" borderId="4" xfId="5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3" xfId="0" quotePrefix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2" fillId="0" borderId="13" xfId="5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0" fontId="20" fillId="0" borderId="0" xfId="6" applyFill="1"/>
    <xf numFmtId="0" fontId="13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</cellXfs>
  <cellStyles count="7">
    <cellStyle name="Lien hypertexte" xfId="6" builtinId="8"/>
    <cellStyle name="Normal" xfId="0" builtinId="0"/>
    <cellStyle name="Normal_AR plan 2004-2005B1.xls" xfId="1" xr:uid="{00000000-0005-0000-0000-000002000000}"/>
    <cellStyle name="Normal_AR plan 2004-2005B2-3.xls" xfId="2" xr:uid="{00000000-0005-0000-0000-000003000000}"/>
    <cellStyle name="Normal_AR plan 2004-2005M0506.xls" xfId="3" xr:uid="{00000000-0005-0000-0000-000004000000}"/>
    <cellStyle name="Normal_masterMineur 07_111203" xfId="4" xr:uid="{00000000-0005-0000-0000-000005000000}"/>
    <cellStyle name="Normal_Plan études DC_nouveau_2001-2002" xfId="5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16</xdr:row>
      <xdr:rowOff>53340</xdr:rowOff>
    </xdr:from>
    <xdr:to>
      <xdr:col>5</xdr:col>
      <xdr:colOff>30480</xdr:colOff>
      <xdr:row>16</xdr:row>
      <xdr:rowOff>53340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H="1">
          <a:off x="4091940" y="1874520"/>
          <a:ext cx="2209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22</xdr:row>
      <xdr:rowOff>53340</xdr:rowOff>
    </xdr:from>
    <xdr:to>
      <xdr:col>5</xdr:col>
      <xdr:colOff>30480</xdr:colOff>
      <xdr:row>22</xdr:row>
      <xdr:rowOff>53340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4091940" y="2651760"/>
          <a:ext cx="2209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160020</xdr:colOff>
      <xdr:row>16</xdr:row>
      <xdr:rowOff>53340</xdr:rowOff>
    </xdr:from>
    <xdr:to>
      <xdr:col>9</xdr:col>
      <xdr:colOff>182880</xdr:colOff>
      <xdr:row>16</xdr:row>
      <xdr:rowOff>53340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5013960" y="1874520"/>
          <a:ext cx="213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160020</xdr:colOff>
      <xdr:row>22</xdr:row>
      <xdr:rowOff>53340</xdr:rowOff>
    </xdr:from>
    <xdr:to>
      <xdr:col>9</xdr:col>
      <xdr:colOff>182880</xdr:colOff>
      <xdr:row>22</xdr:row>
      <xdr:rowOff>53340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 flipV="1">
          <a:off x="5013960" y="2651760"/>
          <a:ext cx="213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37</xdr:row>
      <xdr:rowOff>60960</xdr:rowOff>
    </xdr:from>
    <xdr:to>
      <xdr:col>8</xdr:col>
      <xdr:colOff>30480</xdr:colOff>
      <xdr:row>37</xdr:row>
      <xdr:rowOff>60960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>
          <a:off x="4467225" y="2813685"/>
          <a:ext cx="24003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160020</xdr:colOff>
      <xdr:row>37</xdr:row>
      <xdr:rowOff>60960</xdr:rowOff>
    </xdr:from>
    <xdr:to>
      <xdr:col>12</xdr:col>
      <xdr:colOff>182880</xdr:colOff>
      <xdr:row>37</xdr:row>
      <xdr:rowOff>60960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 flipV="1">
          <a:off x="5465445" y="2813685"/>
          <a:ext cx="2324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86"/>
  <sheetViews>
    <sheetView showGridLines="0" showZeros="0" tabSelected="1" view="pageBreakPreview" zoomScale="130" zoomScaleNormal="100" zoomScaleSheetLayoutView="130" workbookViewId="0"/>
  </sheetViews>
  <sheetFormatPr baseColWidth="10" defaultColWidth="10.85546875" defaultRowHeight="12"/>
  <cols>
    <col min="1" max="1" width="11.42578125" style="14" customWidth="1"/>
    <col min="2" max="2" width="29.140625" style="22" customWidth="1"/>
    <col min="3" max="3" width="19" style="22" customWidth="1"/>
    <col min="4" max="4" width="7.42578125" style="22" bestFit="1" customWidth="1"/>
    <col min="5" max="9" width="3.140625" style="22" customWidth="1"/>
    <col min="10" max="10" width="3.140625" style="16" customWidth="1"/>
    <col min="11" max="11" width="9.42578125" style="18" customWidth="1"/>
    <col min="12" max="12" width="6" style="18" bestFit="1" customWidth="1"/>
    <col min="13" max="14" width="9.42578125" style="96" customWidth="1"/>
    <col min="15" max="15" width="4" style="22" customWidth="1"/>
    <col min="16" max="16384" width="10.85546875" style="22"/>
  </cols>
  <sheetData>
    <row r="1" spans="1:17" s="16" customFormat="1" ht="15.75">
      <c r="A1" s="107" t="s">
        <v>215</v>
      </c>
      <c r="B1" s="60" t="s">
        <v>103</v>
      </c>
      <c r="D1" s="18"/>
      <c r="M1" s="61"/>
      <c r="N1" s="62" t="s">
        <v>78</v>
      </c>
      <c r="O1" s="61"/>
      <c r="P1" s="61"/>
      <c r="Q1" s="61"/>
    </row>
    <row r="2" spans="1:17" s="16" customFormat="1" ht="9.75" customHeight="1">
      <c r="A2" s="1"/>
      <c r="B2" s="63"/>
      <c r="D2" s="18"/>
      <c r="E2" s="64"/>
      <c r="F2" s="65"/>
      <c r="G2" s="65"/>
      <c r="H2" s="65"/>
      <c r="I2" s="65"/>
      <c r="J2" s="66"/>
      <c r="K2" s="5"/>
      <c r="L2" s="5"/>
      <c r="M2" s="67"/>
      <c r="N2" s="67"/>
    </row>
    <row r="3" spans="1:17" s="16" customFormat="1" ht="9.75" customHeight="1">
      <c r="A3" s="1"/>
      <c r="B3" s="63"/>
      <c r="D3" s="18"/>
      <c r="E3" s="64"/>
      <c r="F3" s="65"/>
      <c r="G3" s="65"/>
      <c r="H3" s="65"/>
      <c r="I3" s="65"/>
      <c r="J3" s="66"/>
      <c r="K3" s="5"/>
      <c r="L3" s="5"/>
      <c r="M3" s="67"/>
      <c r="N3" s="67"/>
    </row>
    <row r="4" spans="1:17" s="16" customFormat="1" ht="9.75" customHeight="1">
      <c r="A4" s="1"/>
      <c r="B4" s="63"/>
      <c r="D4" s="18"/>
      <c r="E4" s="64"/>
      <c r="F4" s="65"/>
      <c r="G4" s="65"/>
      <c r="H4" s="65"/>
      <c r="I4" s="65"/>
      <c r="J4" s="66"/>
      <c r="K4" s="5"/>
      <c r="L4" s="5"/>
      <c r="M4" s="67"/>
      <c r="N4" s="67"/>
    </row>
    <row r="5" spans="1:17" ht="9.75" customHeight="1">
      <c r="A5" s="2" t="s">
        <v>8</v>
      </c>
      <c r="B5" s="68" t="s">
        <v>41</v>
      </c>
      <c r="C5" s="69" t="s">
        <v>45</v>
      </c>
      <c r="D5" s="70" t="s">
        <v>46</v>
      </c>
      <c r="E5" s="158" t="s">
        <v>40</v>
      </c>
      <c r="F5" s="158"/>
      <c r="G5" s="158"/>
      <c r="H5" s="158"/>
      <c r="I5" s="158"/>
      <c r="J5" s="159"/>
      <c r="K5" s="111" t="s">
        <v>25</v>
      </c>
      <c r="L5" s="118" t="s">
        <v>221</v>
      </c>
      <c r="M5" s="38" t="s">
        <v>23</v>
      </c>
      <c r="N5" s="3" t="s">
        <v>22</v>
      </c>
    </row>
    <row r="6" spans="1:17" ht="9.75" customHeight="1">
      <c r="A6" s="4"/>
      <c r="B6" s="71"/>
      <c r="C6" s="72" t="s">
        <v>5</v>
      </c>
      <c r="D6" s="73"/>
      <c r="E6" s="74"/>
      <c r="F6" s="5" t="s">
        <v>83</v>
      </c>
      <c r="G6" s="98"/>
      <c r="H6" s="5"/>
      <c r="I6" s="5" t="s">
        <v>73</v>
      </c>
      <c r="J6" s="76"/>
      <c r="K6" s="112"/>
      <c r="L6" s="98" t="s">
        <v>222</v>
      </c>
      <c r="M6" s="39" t="s">
        <v>39</v>
      </c>
      <c r="N6" s="6" t="s">
        <v>85</v>
      </c>
    </row>
    <row r="7" spans="1:17" ht="9.75" customHeight="1">
      <c r="A7" s="7"/>
      <c r="B7" s="71"/>
      <c r="C7" s="72" t="s">
        <v>24</v>
      </c>
      <c r="D7" s="73"/>
      <c r="E7" s="40" t="s">
        <v>47</v>
      </c>
      <c r="F7" s="57" t="s">
        <v>48</v>
      </c>
      <c r="G7" s="116" t="s">
        <v>49</v>
      </c>
      <c r="H7" s="56" t="s">
        <v>47</v>
      </c>
      <c r="I7" s="57" t="s">
        <v>48</v>
      </c>
      <c r="J7" s="77" t="s">
        <v>49</v>
      </c>
      <c r="K7" s="112"/>
      <c r="L7" s="98"/>
      <c r="M7" s="40" t="s">
        <v>84</v>
      </c>
      <c r="N7" s="8"/>
    </row>
    <row r="8" spans="1:17" ht="9.75" customHeight="1">
      <c r="A8" s="9"/>
      <c r="B8" s="48"/>
      <c r="C8" s="42"/>
      <c r="D8" s="10"/>
      <c r="E8" s="49"/>
      <c r="F8" s="50"/>
      <c r="G8" s="115"/>
      <c r="H8" s="49"/>
      <c r="I8" s="50"/>
      <c r="J8" s="51"/>
      <c r="K8" s="113"/>
      <c r="L8" s="19"/>
      <c r="M8" s="12"/>
      <c r="N8" s="45"/>
    </row>
    <row r="9" spans="1:17" ht="9.75" customHeight="1">
      <c r="A9" s="9"/>
      <c r="B9" s="52" t="s">
        <v>104</v>
      </c>
      <c r="C9" s="42"/>
      <c r="D9" s="10"/>
      <c r="E9" s="49"/>
      <c r="F9" s="50"/>
      <c r="G9" s="115"/>
      <c r="H9" s="49"/>
      <c r="I9" s="50"/>
      <c r="J9" s="51"/>
      <c r="K9" s="114">
        <f>SUM(K10:K13)</f>
        <v>15</v>
      </c>
      <c r="L9" s="108"/>
      <c r="M9" s="12"/>
      <c r="N9" s="45"/>
    </row>
    <row r="10" spans="1:17" ht="9">
      <c r="A10" s="9" t="s">
        <v>65</v>
      </c>
      <c r="B10" s="44" t="s">
        <v>58</v>
      </c>
      <c r="C10" s="42" t="s">
        <v>69</v>
      </c>
      <c r="D10" s="10" t="s">
        <v>105</v>
      </c>
      <c r="E10" s="119">
        <v>4</v>
      </c>
      <c r="F10" s="50"/>
      <c r="G10" s="115"/>
      <c r="H10" s="49"/>
      <c r="I10" s="50"/>
      <c r="J10" s="10"/>
      <c r="K10" s="113">
        <v>4</v>
      </c>
      <c r="L10" s="19"/>
      <c r="M10" s="12" t="s">
        <v>30</v>
      </c>
      <c r="N10" s="120" t="s">
        <v>29</v>
      </c>
    </row>
    <row r="11" spans="1:17" ht="9.75" customHeight="1">
      <c r="A11" s="9" t="s">
        <v>173</v>
      </c>
      <c r="B11" s="44" t="s">
        <v>106</v>
      </c>
      <c r="C11" s="42" t="s">
        <v>35</v>
      </c>
      <c r="D11" s="10" t="s">
        <v>105</v>
      </c>
      <c r="E11" s="119">
        <v>2</v>
      </c>
      <c r="F11" s="50">
        <v>2</v>
      </c>
      <c r="G11" s="115"/>
      <c r="H11" s="49"/>
      <c r="I11" s="50"/>
      <c r="J11" s="10"/>
      <c r="K11" s="113">
        <v>4</v>
      </c>
      <c r="L11" s="19"/>
      <c r="M11" s="12" t="s">
        <v>30</v>
      </c>
      <c r="N11" s="13" t="s">
        <v>29</v>
      </c>
    </row>
    <row r="12" spans="1:17" s="106" customFormat="1" ht="9.75" customHeight="1">
      <c r="A12" s="9" t="s">
        <v>231</v>
      </c>
      <c r="B12" s="44" t="s">
        <v>205</v>
      </c>
      <c r="C12" s="42" t="s">
        <v>195</v>
      </c>
      <c r="D12" s="10" t="s">
        <v>105</v>
      </c>
      <c r="E12" s="119">
        <v>3</v>
      </c>
      <c r="F12" s="50"/>
      <c r="G12" s="115"/>
      <c r="H12" s="49"/>
      <c r="I12" s="50"/>
      <c r="J12" s="10"/>
      <c r="K12" s="113">
        <v>3</v>
      </c>
      <c r="L12" s="19"/>
      <c r="M12" s="12" t="s">
        <v>30</v>
      </c>
      <c r="N12" s="13" t="s">
        <v>29</v>
      </c>
      <c r="O12" s="22" t="s">
        <v>232</v>
      </c>
    </row>
    <row r="13" spans="1:17" ht="9.75" customHeight="1">
      <c r="A13" s="9" t="s">
        <v>57</v>
      </c>
      <c r="B13" s="121" t="s">
        <v>188</v>
      </c>
      <c r="C13" s="122" t="s">
        <v>56</v>
      </c>
      <c r="D13" s="10" t="s">
        <v>43</v>
      </c>
      <c r="E13" s="49">
        <v>2</v>
      </c>
      <c r="F13" s="50">
        <v>2</v>
      </c>
      <c r="G13" s="115"/>
      <c r="H13" s="49"/>
      <c r="I13" s="50"/>
      <c r="J13" s="10"/>
      <c r="K13" s="123">
        <v>4</v>
      </c>
      <c r="L13" s="19"/>
      <c r="M13" s="12" t="s">
        <v>30</v>
      </c>
      <c r="N13" s="13" t="s">
        <v>29</v>
      </c>
    </row>
    <row r="14" spans="1:17" ht="9.75" customHeight="1">
      <c r="A14" s="53"/>
      <c r="B14" s="11"/>
      <c r="C14" s="42"/>
      <c r="D14" s="10"/>
      <c r="E14" s="49"/>
      <c r="F14" s="50"/>
      <c r="G14" s="115"/>
      <c r="H14" s="49"/>
      <c r="I14" s="50"/>
      <c r="J14" s="10"/>
      <c r="K14" s="114">
        <f>SUM(E14:I14)</f>
        <v>0</v>
      </c>
      <c r="L14" s="108"/>
      <c r="M14" s="12"/>
      <c r="N14" s="13"/>
    </row>
    <row r="15" spans="1:17" ht="9.75" customHeight="1">
      <c r="A15" s="9"/>
      <c r="B15" s="79" t="s">
        <v>107</v>
      </c>
      <c r="C15" s="41"/>
      <c r="D15" s="37"/>
      <c r="E15" s="80"/>
      <c r="F15" s="81"/>
      <c r="G15" s="117"/>
      <c r="H15" s="80"/>
      <c r="I15" s="81"/>
      <c r="J15" s="82"/>
      <c r="K15" s="114">
        <f>SUM(K16:K19)</f>
        <v>18</v>
      </c>
      <c r="L15" s="108"/>
      <c r="M15" s="12"/>
      <c r="N15" s="83"/>
    </row>
    <row r="16" spans="1:17" ht="9.75" customHeight="1">
      <c r="A16" s="9" t="s">
        <v>174</v>
      </c>
      <c r="B16" s="44" t="s">
        <v>108</v>
      </c>
      <c r="C16" s="42" t="s">
        <v>28</v>
      </c>
      <c r="D16" s="10" t="s">
        <v>27</v>
      </c>
      <c r="E16" s="49"/>
      <c r="F16" s="50"/>
      <c r="G16" s="115"/>
      <c r="H16" s="49"/>
      <c r="I16" s="50"/>
      <c r="J16" s="115">
        <v>2</v>
      </c>
      <c r="K16" s="123">
        <v>2</v>
      </c>
      <c r="L16" s="124"/>
      <c r="M16" s="125" t="s">
        <v>109</v>
      </c>
      <c r="N16" s="126" t="s">
        <v>87</v>
      </c>
      <c r="O16" s="106"/>
    </row>
    <row r="17" spans="1:16" ht="9.75" customHeight="1">
      <c r="A17" s="9" t="s">
        <v>176</v>
      </c>
      <c r="B17" s="44" t="s">
        <v>167</v>
      </c>
      <c r="C17" s="42" t="s">
        <v>28</v>
      </c>
      <c r="D17" s="10" t="s">
        <v>36</v>
      </c>
      <c r="E17" s="160">
        <v>10</v>
      </c>
      <c r="F17" s="161"/>
      <c r="G17" s="161"/>
      <c r="H17" s="161"/>
      <c r="I17" s="161"/>
      <c r="J17" s="162"/>
      <c r="K17" s="113">
        <v>10</v>
      </c>
      <c r="L17" s="19"/>
      <c r="M17" s="12" t="s">
        <v>199</v>
      </c>
      <c r="N17" s="13" t="s">
        <v>87</v>
      </c>
    </row>
    <row r="18" spans="1:16" ht="9.75" customHeight="1">
      <c r="A18" s="9" t="s">
        <v>9</v>
      </c>
      <c r="B18" s="48" t="s">
        <v>53</v>
      </c>
      <c r="C18" s="42" t="s">
        <v>28</v>
      </c>
      <c r="D18" s="10" t="s">
        <v>74</v>
      </c>
      <c r="E18" s="49">
        <v>2</v>
      </c>
      <c r="F18" s="50"/>
      <c r="G18" s="115">
        <v>1</v>
      </c>
      <c r="H18" s="49"/>
      <c r="I18" s="50"/>
      <c r="J18" s="51"/>
      <c r="K18" s="113">
        <v>3</v>
      </c>
      <c r="L18" s="19"/>
      <c r="M18" s="12" t="s">
        <v>20</v>
      </c>
      <c r="N18" s="45"/>
    </row>
    <row r="19" spans="1:16" ht="9.75" customHeight="1">
      <c r="A19" s="9" t="s">
        <v>9</v>
      </c>
      <c r="B19" s="44" t="s">
        <v>54</v>
      </c>
      <c r="C19" s="42" t="s">
        <v>28</v>
      </c>
      <c r="D19" s="10" t="s">
        <v>74</v>
      </c>
      <c r="E19" s="84"/>
      <c r="F19" s="20"/>
      <c r="G19" s="21"/>
      <c r="H19" s="49"/>
      <c r="I19" s="50">
        <v>1</v>
      </c>
      <c r="J19" s="109">
        <v>2</v>
      </c>
      <c r="K19" s="113">
        <v>3</v>
      </c>
      <c r="L19" s="19"/>
      <c r="M19" s="12" t="s">
        <v>21</v>
      </c>
      <c r="N19" s="13" t="s">
        <v>87</v>
      </c>
    </row>
    <row r="20" spans="1:16" ht="9.75" customHeight="1">
      <c r="A20" s="9"/>
      <c r="B20" s="48"/>
      <c r="C20" s="42"/>
      <c r="D20" s="10"/>
      <c r="E20" s="49"/>
      <c r="F20" s="50"/>
      <c r="G20" s="115"/>
      <c r="H20" s="49"/>
      <c r="I20" s="50"/>
      <c r="J20" s="51"/>
      <c r="K20" s="113"/>
      <c r="L20" s="19"/>
      <c r="M20" s="12"/>
      <c r="N20" s="45"/>
    </row>
    <row r="21" spans="1:16" ht="9.75" customHeight="1">
      <c r="A21" s="9"/>
      <c r="B21" s="11"/>
      <c r="C21" s="42"/>
      <c r="D21" s="10"/>
      <c r="E21" s="49"/>
      <c r="F21" s="50"/>
      <c r="G21" s="115"/>
      <c r="H21" s="49"/>
      <c r="I21" s="50"/>
      <c r="J21" s="10"/>
      <c r="K21" s="114">
        <f>SUM(E21:I21)</f>
        <v>0</v>
      </c>
      <c r="L21" s="108"/>
      <c r="M21" s="12"/>
      <c r="N21" s="13"/>
    </row>
    <row r="22" spans="1:16" ht="9.75" customHeight="1">
      <c r="A22" s="9"/>
      <c r="B22" s="85" t="s">
        <v>90</v>
      </c>
      <c r="C22" s="54"/>
      <c r="D22" s="55"/>
      <c r="E22" s="56"/>
      <c r="F22" s="57"/>
      <c r="G22" s="116"/>
      <c r="H22" s="56"/>
      <c r="I22" s="57"/>
      <c r="J22" s="51"/>
      <c r="K22" s="114">
        <f>SUM(K23:K24)</f>
        <v>57</v>
      </c>
      <c r="L22" s="108"/>
      <c r="M22" s="12"/>
      <c r="N22" s="45"/>
    </row>
    <row r="23" spans="1:16" ht="9.75" customHeight="1">
      <c r="A23" s="9" t="s">
        <v>177</v>
      </c>
      <c r="B23" s="44" t="s">
        <v>168</v>
      </c>
      <c r="C23" s="42" t="s">
        <v>28</v>
      </c>
      <c r="D23" s="10" t="s">
        <v>36</v>
      </c>
      <c r="E23" s="160">
        <v>10</v>
      </c>
      <c r="F23" s="161"/>
      <c r="G23" s="161"/>
      <c r="H23" s="161"/>
      <c r="I23" s="161"/>
      <c r="J23" s="162"/>
      <c r="K23" s="113">
        <v>10</v>
      </c>
      <c r="L23" s="19"/>
      <c r="M23" s="12" t="s">
        <v>199</v>
      </c>
      <c r="N23" s="13" t="s">
        <v>87</v>
      </c>
      <c r="P23" s="43"/>
    </row>
    <row r="24" spans="1:16" ht="9.75" customHeight="1">
      <c r="A24" s="9"/>
      <c r="B24" s="100" t="s">
        <v>193</v>
      </c>
      <c r="C24" s="42" t="s">
        <v>28</v>
      </c>
      <c r="D24" s="10" t="s">
        <v>36</v>
      </c>
      <c r="E24" s="86"/>
      <c r="F24" s="87"/>
      <c r="G24" s="21"/>
      <c r="H24" s="86"/>
      <c r="I24" s="87"/>
      <c r="J24" s="88"/>
      <c r="K24" s="123">
        <v>47</v>
      </c>
      <c r="L24" s="19"/>
      <c r="M24" s="12"/>
      <c r="N24" s="45"/>
    </row>
    <row r="25" spans="1:16" ht="9.75" customHeight="1">
      <c r="A25" s="9"/>
      <c r="B25" s="44"/>
      <c r="C25" s="42"/>
      <c r="D25" s="10"/>
      <c r="E25" s="84"/>
      <c r="F25" s="20"/>
      <c r="G25" s="21"/>
      <c r="H25" s="84"/>
      <c r="I25" s="20"/>
      <c r="J25" s="51"/>
      <c r="K25" s="113"/>
      <c r="L25" s="19"/>
      <c r="M25" s="12"/>
      <c r="N25" s="45"/>
    </row>
    <row r="26" spans="1:16" s="15" customFormat="1" ht="9.75" customHeight="1">
      <c r="A26" s="9"/>
      <c r="B26" s="11" t="s">
        <v>82</v>
      </c>
      <c r="C26" s="47"/>
      <c r="D26" s="10"/>
      <c r="E26" s="84"/>
      <c r="F26" s="20"/>
      <c r="G26" s="21"/>
      <c r="H26" s="84"/>
      <c r="I26" s="20"/>
      <c r="J26" s="51"/>
      <c r="K26" s="114">
        <f>K15+K9+K22</f>
        <v>90</v>
      </c>
      <c r="L26" s="108"/>
      <c r="M26" s="12"/>
      <c r="N26" s="83"/>
    </row>
    <row r="27" spans="1:16" s="16" customFormat="1" ht="9.75" customHeight="1">
      <c r="A27" s="14"/>
      <c r="B27" s="89"/>
      <c r="C27" s="90"/>
      <c r="D27" s="91"/>
      <c r="E27" s="92"/>
      <c r="F27" s="92"/>
      <c r="G27" s="91"/>
      <c r="H27" s="91"/>
      <c r="I27" s="91"/>
      <c r="J27" s="93"/>
      <c r="K27" s="93"/>
      <c r="L27" s="93"/>
      <c r="M27" s="93"/>
      <c r="N27" s="91"/>
    </row>
    <row r="28" spans="1:16" s="15" customFormat="1" ht="9.75" customHeight="1">
      <c r="B28" s="22" t="s">
        <v>77</v>
      </c>
      <c r="C28" s="16"/>
      <c r="D28" s="17"/>
      <c r="E28" s="18"/>
      <c r="F28" s="5"/>
      <c r="G28" s="5"/>
      <c r="H28" s="5"/>
      <c r="I28" s="5"/>
      <c r="J28" s="18"/>
      <c r="K28" s="5"/>
      <c r="L28" s="5"/>
      <c r="M28" s="5"/>
      <c r="N28" s="5"/>
      <c r="O28" s="5"/>
    </row>
    <row r="29" spans="1:16" s="16" customFormat="1" ht="9.75" customHeight="1">
      <c r="A29" s="14"/>
      <c r="B29" s="16" t="s">
        <v>88</v>
      </c>
      <c r="E29" s="94"/>
      <c r="F29" s="94"/>
      <c r="G29" s="95"/>
      <c r="H29" s="95"/>
      <c r="I29" s="95"/>
      <c r="J29" s="18"/>
      <c r="K29" s="18"/>
      <c r="L29" s="18"/>
      <c r="M29" s="18"/>
      <c r="N29" s="95"/>
    </row>
    <row r="30" spans="1:16" s="16" customFormat="1" ht="9.75" customHeight="1">
      <c r="A30" s="26"/>
      <c r="C30" s="30"/>
      <c r="D30" s="95"/>
      <c r="E30" s="94"/>
      <c r="F30" s="94"/>
      <c r="G30" s="95"/>
      <c r="H30" s="95"/>
      <c r="I30" s="95"/>
      <c r="J30" s="18"/>
      <c r="K30" s="18"/>
      <c r="L30" s="18"/>
      <c r="M30" s="18"/>
      <c r="N30" s="95"/>
    </row>
    <row r="31" spans="1:16" s="16" customFormat="1" ht="9.75" customHeight="1">
      <c r="A31" s="14"/>
      <c r="B31" s="15" t="s">
        <v>7</v>
      </c>
      <c r="C31" s="94"/>
      <c r="D31" s="95"/>
      <c r="E31" s="95"/>
      <c r="F31" s="95"/>
      <c r="G31" s="95"/>
      <c r="H31" s="95"/>
      <c r="I31" s="95"/>
      <c r="J31" s="18"/>
      <c r="K31" s="18"/>
      <c r="L31" s="18"/>
      <c r="M31" s="18"/>
      <c r="N31" s="95"/>
    </row>
    <row r="32" spans="1:16" s="16" customFormat="1" ht="9.75" customHeight="1">
      <c r="A32" s="14"/>
      <c r="B32" s="16" t="s">
        <v>32</v>
      </c>
      <c r="C32" s="27"/>
      <c r="D32" s="95"/>
      <c r="E32" s="95"/>
      <c r="F32" s="95"/>
      <c r="G32" s="95"/>
      <c r="H32" s="95"/>
      <c r="I32" s="95"/>
      <c r="J32" s="18"/>
      <c r="K32" s="18"/>
      <c r="L32" s="18"/>
      <c r="M32" s="18"/>
      <c r="N32" s="95"/>
    </row>
    <row r="33" spans="1:18" s="16" customFormat="1" ht="9.75" customHeight="1">
      <c r="A33" s="14"/>
      <c r="C33" s="24"/>
      <c r="D33" s="24"/>
      <c r="E33" s="95"/>
      <c r="F33" s="95"/>
      <c r="G33" s="95"/>
      <c r="H33" s="95"/>
      <c r="I33" s="95"/>
      <c r="J33" s="18"/>
      <c r="K33" s="18"/>
      <c r="L33" s="18"/>
      <c r="M33" s="18"/>
      <c r="N33" s="95"/>
    </row>
    <row r="34" spans="1:18" s="31" customFormat="1" ht="9.75" customHeight="1">
      <c r="A34" s="26"/>
      <c r="B34" s="28" t="s">
        <v>160</v>
      </c>
      <c r="C34" s="29"/>
      <c r="D34" s="28"/>
      <c r="E34" s="30"/>
      <c r="G34" s="32"/>
      <c r="H34" s="32"/>
      <c r="I34" s="32"/>
      <c r="J34" s="33"/>
      <c r="K34" s="32"/>
      <c r="L34" s="32"/>
      <c r="M34" s="32"/>
      <c r="N34" s="33"/>
      <c r="O34" s="18"/>
      <c r="P34" s="18"/>
    </row>
    <row r="35" spans="1:18" s="31" customFormat="1" ht="9.75" customHeight="1">
      <c r="A35" s="16"/>
      <c r="B35" s="16" t="s">
        <v>1</v>
      </c>
      <c r="C35" s="29"/>
      <c r="D35" s="29"/>
      <c r="E35" s="34"/>
      <c r="F35" s="34"/>
      <c r="G35" s="34"/>
      <c r="H35" s="34"/>
      <c r="I35" s="34"/>
      <c r="J35" s="35"/>
      <c r="K35" s="18"/>
      <c r="L35" s="18"/>
      <c r="M35" s="18"/>
      <c r="N35" s="18"/>
      <c r="O35" s="16"/>
      <c r="P35" s="22"/>
      <c r="Q35" s="22"/>
      <c r="R35" s="22"/>
    </row>
    <row r="36" spans="1:18" s="31" customFormat="1" ht="9.75" customHeight="1">
      <c r="A36" s="16"/>
      <c r="B36" s="58" t="s">
        <v>33</v>
      </c>
      <c r="C36" s="29"/>
      <c r="D36" s="29"/>
      <c r="E36" s="34"/>
      <c r="F36" s="34"/>
      <c r="G36" s="34"/>
      <c r="H36" s="34"/>
      <c r="I36" s="34"/>
      <c r="J36" s="35"/>
      <c r="K36" s="18"/>
      <c r="L36" s="18"/>
      <c r="M36" s="18"/>
      <c r="N36" s="18"/>
      <c r="O36" s="16"/>
      <c r="P36" s="22"/>
      <c r="Q36" s="22"/>
      <c r="R36" s="22"/>
    </row>
    <row r="37" spans="1:18" ht="9.75" customHeight="1">
      <c r="A37" s="16"/>
      <c r="B37" s="16" t="s">
        <v>159</v>
      </c>
      <c r="C37" s="94"/>
      <c r="D37" s="94"/>
      <c r="E37" s="34"/>
      <c r="F37" s="34"/>
      <c r="G37" s="34"/>
      <c r="H37" s="34"/>
      <c r="I37" s="34"/>
      <c r="J37" s="35"/>
      <c r="M37" s="18"/>
      <c r="N37" s="95"/>
    </row>
    <row r="38" spans="1:18" s="16" customFormat="1" ht="9.75" customHeight="1">
      <c r="A38" s="14"/>
      <c r="B38" s="16" t="str">
        <f>"- Technologies biomédicales (SMT)"</f>
        <v>- Technologies biomédicales (SMT)</v>
      </c>
      <c r="C38" s="94"/>
      <c r="D38" s="94"/>
      <c r="K38" s="18"/>
      <c r="L38" s="18"/>
      <c r="M38" s="18"/>
      <c r="N38" s="5"/>
    </row>
    <row r="39" spans="1:18" s="16" customFormat="1" ht="9.75" customHeight="1">
      <c r="A39" s="14"/>
      <c r="B39" s="16" t="str">
        <f>"- Photonics (SMT)"</f>
        <v>- Photonics (SMT)</v>
      </c>
      <c r="C39" s="94"/>
      <c r="D39" s="94"/>
      <c r="K39" s="18"/>
      <c r="L39" s="18"/>
      <c r="M39" s="18"/>
      <c r="N39" s="5"/>
    </row>
    <row r="40" spans="1:18" s="16" customFormat="1" ht="9.75" customHeight="1">
      <c r="A40" s="14"/>
      <c r="C40" s="94"/>
      <c r="D40" s="94"/>
      <c r="K40" s="18"/>
      <c r="L40" s="18"/>
      <c r="M40" s="18"/>
      <c r="N40" s="5"/>
    </row>
    <row r="41" spans="1:18" s="16" customFormat="1" ht="9.75" customHeight="1">
      <c r="A41" s="14"/>
      <c r="B41" s="16" t="s">
        <v>158</v>
      </c>
      <c r="C41" s="94"/>
      <c r="D41" s="94"/>
      <c r="K41" s="18"/>
      <c r="L41" s="18"/>
      <c r="M41" s="18"/>
      <c r="N41" s="5"/>
    </row>
    <row r="42" spans="1:18" s="16" customFormat="1" ht="9.75" customHeight="1">
      <c r="A42" s="14"/>
      <c r="B42" s="16" t="str">
        <f>"- Énergie (SGM)"</f>
        <v>- Énergie (SGM)</v>
      </c>
      <c r="C42" s="94"/>
      <c r="D42" s="94"/>
      <c r="K42" s="18"/>
      <c r="L42" s="18"/>
      <c r="M42" s="18"/>
      <c r="N42" s="5"/>
    </row>
    <row r="43" spans="1:18" s="15" customFormat="1" ht="9.75" customHeight="1">
      <c r="A43" s="14"/>
      <c r="B43" s="16" t="str">
        <f>"- Ingénierie pour la durabilité (SIE)"</f>
        <v>- Ingénierie pour la durabilité (SIE)</v>
      </c>
      <c r="C43" s="94"/>
      <c r="D43" s="94"/>
      <c r="E43" s="16"/>
      <c r="F43" s="16"/>
      <c r="G43" s="16"/>
      <c r="H43" s="16"/>
      <c r="I43" s="16"/>
      <c r="J43" s="16"/>
      <c r="K43" s="18"/>
      <c r="L43" s="18"/>
      <c r="M43" s="18"/>
      <c r="N43" s="5"/>
    </row>
    <row r="44" spans="1:18" s="15" customFormat="1" ht="9.75" customHeight="1">
      <c r="A44" s="16"/>
      <c r="B44" s="59" t="s">
        <v>233</v>
      </c>
      <c r="C44" s="16"/>
      <c r="D44" s="18"/>
      <c r="E44" s="16"/>
      <c r="F44" s="5"/>
      <c r="G44" s="5"/>
      <c r="H44" s="5"/>
      <c r="I44" s="5"/>
      <c r="J44" s="18"/>
      <c r="K44" s="16"/>
      <c r="L44" s="16"/>
      <c r="M44" s="5"/>
      <c r="N44" s="5"/>
    </row>
    <row r="45" spans="1:18" s="15" customFormat="1" ht="9.75" customHeight="1">
      <c r="A45" s="14"/>
      <c r="B45" s="16" t="str">
        <f>"- Technologies spatiales (SEL)"</f>
        <v>- Technologies spatiales (SEL)</v>
      </c>
      <c r="C45" s="94"/>
      <c r="D45" s="94"/>
      <c r="E45" s="95"/>
      <c r="F45" s="95"/>
      <c r="G45" s="95"/>
      <c r="H45" s="95"/>
      <c r="I45" s="95"/>
      <c r="J45" s="18"/>
      <c r="K45" s="18"/>
      <c r="L45" s="18"/>
      <c r="M45" s="18"/>
      <c r="N45" s="95"/>
    </row>
    <row r="46" spans="1:18" s="15" customFormat="1" ht="9.75" customHeight="1">
      <c r="A46" s="14"/>
      <c r="B46" s="58" t="s">
        <v>0</v>
      </c>
      <c r="C46" s="94"/>
      <c r="D46" s="94"/>
      <c r="E46" s="95"/>
      <c r="F46" s="95"/>
      <c r="G46" s="95"/>
      <c r="H46" s="95"/>
      <c r="I46" s="95"/>
      <c r="J46" s="18"/>
      <c r="K46" s="18"/>
      <c r="L46" s="18"/>
      <c r="M46" s="18"/>
      <c r="N46" s="95"/>
    </row>
    <row r="47" spans="1:18" s="15" customFormat="1" ht="10.35" customHeight="1">
      <c r="A47" s="14"/>
      <c r="D47" s="5"/>
      <c r="E47" s="5"/>
      <c r="F47" s="5"/>
      <c r="G47" s="5"/>
      <c r="H47" s="5"/>
      <c r="I47" s="5"/>
      <c r="J47" s="18"/>
      <c r="K47" s="5"/>
      <c r="L47" s="5"/>
    </row>
    <row r="48" spans="1:18" s="15" customFormat="1" ht="10.35" customHeight="1">
      <c r="A48" s="14"/>
      <c r="C48" s="16"/>
      <c r="D48" s="18"/>
      <c r="F48" s="5"/>
      <c r="G48" s="5"/>
      <c r="H48" s="5"/>
      <c r="I48" s="5"/>
      <c r="J48" s="18"/>
      <c r="K48" s="16"/>
      <c r="L48" s="16"/>
      <c r="M48" s="5"/>
      <c r="N48" s="5"/>
    </row>
    <row r="49" spans="1:21" s="15" customFormat="1" ht="10.35" customHeight="1">
      <c r="A49" s="14"/>
      <c r="B49" s="16"/>
      <c r="C49" s="16"/>
      <c r="D49" s="18"/>
      <c r="E49" s="16"/>
      <c r="F49" s="5"/>
      <c r="G49" s="5"/>
      <c r="H49" s="5"/>
      <c r="I49" s="5"/>
      <c r="J49" s="18"/>
      <c r="K49" s="16"/>
      <c r="L49" s="16"/>
      <c r="M49" s="5"/>
      <c r="N49" s="5"/>
    </row>
    <row r="50" spans="1:21" s="15" customFormat="1" ht="10.35" customHeight="1">
      <c r="A50" s="14"/>
      <c r="B50" s="16"/>
      <c r="C50" s="16"/>
      <c r="D50" s="18"/>
      <c r="G50" s="5"/>
      <c r="H50" s="16"/>
      <c r="I50" s="5"/>
      <c r="J50" s="18"/>
      <c r="K50" s="17"/>
      <c r="L50" s="17"/>
      <c r="M50" s="5"/>
      <c r="N50" s="5"/>
    </row>
    <row r="51" spans="1:21" s="16" customFormat="1" ht="10.35" customHeight="1">
      <c r="A51" s="14"/>
      <c r="D51" s="18"/>
      <c r="E51" s="15"/>
      <c r="F51" s="15"/>
      <c r="G51" s="5"/>
      <c r="I51" s="5"/>
      <c r="J51" s="18"/>
      <c r="K51" s="17"/>
      <c r="L51" s="17"/>
      <c r="M51" s="5"/>
      <c r="N51" s="5"/>
      <c r="O51" s="15"/>
      <c r="P51" s="15"/>
      <c r="Q51" s="15"/>
      <c r="R51" s="15"/>
      <c r="S51" s="15"/>
      <c r="T51" s="15"/>
      <c r="U51" s="15"/>
    </row>
    <row r="52" spans="1:21" ht="10.35" customHeight="1">
      <c r="B52" s="16"/>
      <c r="C52" s="16"/>
      <c r="D52" s="18"/>
      <c r="E52" s="5"/>
      <c r="F52" s="5"/>
      <c r="G52" s="5"/>
      <c r="H52" s="5"/>
      <c r="I52" s="5"/>
      <c r="K52" s="15"/>
      <c r="L52" s="15"/>
      <c r="M52" s="15"/>
      <c r="N52" s="15"/>
    </row>
    <row r="53" spans="1:21" ht="10.35" customHeight="1">
      <c r="B53" s="16"/>
      <c r="C53" s="16"/>
      <c r="D53" s="18"/>
      <c r="E53" s="5"/>
      <c r="F53" s="5"/>
      <c r="G53" s="5"/>
      <c r="H53" s="5"/>
      <c r="I53" s="5"/>
      <c r="K53" s="15"/>
      <c r="L53" s="15"/>
      <c r="M53" s="15"/>
      <c r="N53" s="15"/>
    </row>
    <row r="54" spans="1:21" ht="10.35" customHeight="1">
      <c r="B54" s="16"/>
      <c r="C54" s="16"/>
      <c r="D54" s="18"/>
      <c r="E54" s="5"/>
      <c r="F54" s="5"/>
      <c r="G54" s="5"/>
      <c r="H54" s="5"/>
      <c r="I54" s="5"/>
      <c r="K54" s="15"/>
      <c r="L54" s="15"/>
      <c r="M54" s="15"/>
      <c r="N54" s="15"/>
    </row>
    <row r="55" spans="1:21" ht="10.35" customHeight="1">
      <c r="B55" s="16"/>
      <c r="C55" s="16"/>
      <c r="D55" s="18"/>
      <c r="E55" s="5"/>
      <c r="F55" s="5"/>
      <c r="G55" s="5"/>
      <c r="H55" s="5"/>
      <c r="I55" s="5"/>
      <c r="K55" s="15"/>
      <c r="L55" s="15"/>
      <c r="M55" s="15"/>
      <c r="N55" s="15"/>
    </row>
    <row r="56" spans="1:21" ht="10.35" customHeight="1">
      <c r="B56" s="16"/>
      <c r="C56" s="16"/>
      <c r="D56" s="18"/>
      <c r="E56" s="5"/>
      <c r="F56" s="5"/>
      <c r="G56" s="5"/>
      <c r="H56" s="5"/>
      <c r="I56" s="5"/>
      <c r="K56" s="15"/>
      <c r="L56" s="15"/>
      <c r="M56" s="15"/>
      <c r="N56" s="15"/>
    </row>
    <row r="57" spans="1:21" ht="10.35" customHeight="1">
      <c r="B57" s="16"/>
      <c r="C57" s="16"/>
      <c r="D57" s="18"/>
      <c r="E57" s="5"/>
      <c r="F57" s="5"/>
      <c r="G57" s="5"/>
      <c r="H57" s="5"/>
      <c r="I57" s="5"/>
      <c r="K57" s="15"/>
      <c r="L57" s="15"/>
      <c r="M57" s="15"/>
      <c r="N57" s="15"/>
    </row>
    <row r="58" spans="1:21" ht="10.35" customHeight="1">
      <c r="M58" s="67"/>
      <c r="N58" s="67"/>
    </row>
    <row r="59" spans="1:21" ht="10.35" customHeight="1">
      <c r="M59" s="67"/>
      <c r="N59" s="67"/>
    </row>
    <row r="60" spans="1:21" ht="10.35" customHeight="1">
      <c r="M60" s="67"/>
      <c r="N60" s="67"/>
    </row>
    <row r="61" spans="1:21" ht="10.35" customHeight="1">
      <c r="M61" s="67"/>
      <c r="N61" s="67"/>
    </row>
    <row r="62" spans="1:21" ht="10.35" customHeight="1">
      <c r="M62" s="67"/>
      <c r="N62" s="67"/>
    </row>
    <row r="63" spans="1:21" ht="10.35" customHeight="1">
      <c r="M63" s="67"/>
      <c r="N63" s="67"/>
    </row>
    <row r="64" spans="1:21" ht="10.35" customHeight="1">
      <c r="M64" s="67"/>
      <c r="N64" s="67"/>
    </row>
    <row r="65" spans="13:14" ht="10.35" customHeight="1">
      <c r="M65" s="67"/>
      <c r="N65" s="67"/>
    </row>
    <row r="66" spans="13:14" ht="10.35" customHeight="1">
      <c r="M66" s="67"/>
      <c r="N66" s="67"/>
    </row>
    <row r="67" spans="13:14" ht="10.35" customHeight="1">
      <c r="M67" s="67"/>
      <c r="N67" s="67"/>
    </row>
    <row r="68" spans="13:14" ht="10.35" customHeight="1">
      <c r="M68" s="67"/>
      <c r="N68" s="67"/>
    </row>
    <row r="69" spans="13:14" ht="10.35" customHeight="1">
      <c r="M69" s="67"/>
      <c r="N69" s="67"/>
    </row>
    <row r="70" spans="13:14" ht="10.35" customHeight="1">
      <c r="M70" s="67"/>
      <c r="N70" s="67"/>
    </row>
    <row r="71" spans="13:14" ht="10.35" customHeight="1">
      <c r="M71" s="67"/>
      <c r="N71" s="67"/>
    </row>
    <row r="72" spans="13:14" ht="10.35" customHeight="1">
      <c r="M72" s="67"/>
      <c r="N72" s="67"/>
    </row>
    <row r="73" spans="13:14" ht="10.35" customHeight="1">
      <c r="M73" s="67"/>
      <c r="N73" s="67"/>
    </row>
    <row r="74" spans="13:14" ht="10.35" customHeight="1">
      <c r="M74" s="67"/>
      <c r="N74" s="67"/>
    </row>
    <row r="75" spans="13:14" ht="10.35" customHeight="1">
      <c r="M75" s="67"/>
      <c r="N75" s="67"/>
    </row>
    <row r="76" spans="13:14" ht="10.35" customHeight="1">
      <c r="M76" s="67"/>
      <c r="N76" s="67"/>
    </row>
    <row r="77" spans="13:14" ht="10.35" customHeight="1">
      <c r="M77" s="67"/>
      <c r="N77" s="67"/>
    </row>
    <row r="78" spans="13:14" ht="10.35" customHeight="1">
      <c r="M78" s="67"/>
      <c r="N78" s="67"/>
    </row>
    <row r="79" spans="13:14" ht="10.35" customHeight="1">
      <c r="M79" s="67"/>
      <c r="N79" s="67"/>
    </row>
    <row r="80" spans="13:14" ht="10.35" customHeight="1">
      <c r="M80" s="67"/>
      <c r="N80" s="67"/>
    </row>
    <row r="81" spans="13:14" ht="10.35" customHeight="1">
      <c r="M81" s="67"/>
      <c r="N81" s="67"/>
    </row>
    <row r="82" spans="13:14" ht="10.35" customHeight="1">
      <c r="M82" s="67"/>
      <c r="N82" s="67"/>
    </row>
    <row r="83" spans="13:14" ht="10.35" customHeight="1">
      <c r="M83" s="67"/>
      <c r="N83" s="67"/>
    </row>
    <row r="84" spans="13:14" ht="10.35" customHeight="1">
      <c r="M84" s="67"/>
      <c r="N84" s="67"/>
    </row>
    <row r="85" spans="13:14" ht="9">
      <c r="M85" s="67"/>
      <c r="N85" s="67"/>
    </row>
    <row r="86" spans="13:14" ht="9">
      <c r="M86" s="67"/>
      <c r="N86" s="67"/>
    </row>
    <row r="87" spans="13:14" ht="9">
      <c r="M87" s="67"/>
      <c r="N87" s="67"/>
    </row>
    <row r="88" spans="13:14" ht="9">
      <c r="M88" s="67"/>
      <c r="N88" s="67"/>
    </row>
    <row r="89" spans="13:14" ht="9">
      <c r="M89" s="67"/>
      <c r="N89" s="67"/>
    </row>
    <row r="90" spans="13:14" ht="9">
      <c r="M90" s="67"/>
      <c r="N90" s="67"/>
    </row>
    <row r="91" spans="13:14" ht="9">
      <c r="M91" s="67"/>
      <c r="N91" s="67"/>
    </row>
    <row r="92" spans="13:14" ht="9">
      <c r="M92" s="67"/>
      <c r="N92" s="67"/>
    </row>
    <row r="93" spans="13:14" ht="9">
      <c r="M93" s="67"/>
      <c r="N93" s="67"/>
    </row>
    <row r="94" spans="13:14" ht="9">
      <c r="M94" s="67"/>
      <c r="N94" s="67"/>
    </row>
    <row r="95" spans="13:14" ht="9">
      <c r="M95" s="67"/>
      <c r="N95" s="67"/>
    </row>
    <row r="96" spans="13:14" ht="9">
      <c r="M96" s="67"/>
      <c r="N96" s="67"/>
    </row>
    <row r="97" spans="13:14" ht="9">
      <c r="M97" s="67"/>
      <c r="N97" s="67"/>
    </row>
    <row r="98" spans="13:14" ht="9">
      <c r="M98" s="67"/>
      <c r="N98" s="67"/>
    </row>
    <row r="99" spans="13:14" ht="9">
      <c r="M99" s="67"/>
      <c r="N99" s="67"/>
    </row>
    <row r="100" spans="13:14" ht="9">
      <c r="M100" s="67"/>
      <c r="N100" s="67"/>
    </row>
    <row r="101" spans="13:14" ht="9">
      <c r="M101" s="67"/>
      <c r="N101" s="67"/>
    </row>
    <row r="102" spans="13:14" ht="9">
      <c r="M102" s="67"/>
      <c r="N102" s="67"/>
    </row>
    <row r="103" spans="13:14" ht="9">
      <c r="M103" s="67"/>
      <c r="N103" s="67"/>
    </row>
    <row r="104" spans="13:14" ht="9">
      <c r="M104" s="67"/>
      <c r="N104" s="67"/>
    </row>
    <row r="105" spans="13:14" ht="9">
      <c r="M105" s="67"/>
      <c r="N105" s="67"/>
    </row>
    <row r="106" spans="13:14" ht="9">
      <c r="M106" s="67"/>
      <c r="N106" s="67"/>
    </row>
    <row r="107" spans="13:14" ht="9">
      <c r="M107" s="67"/>
      <c r="N107" s="67"/>
    </row>
    <row r="108" spans="13:14" ht="9">
      <c r="M108" s="67"/>
      <c r="N108" s="67"/>
    </row>
    <row r="109" spans="13:14" ht="9">
      <c r="M109" s="67"/>
      <c r="N109" s="67"/>
    </row>
    <row r="110" spans="13:14" ht="9">
      <c r="M110" s="67"/>
      <c r="N110" s="67"/>
    </row>
    <row r="111" spans="13:14" ht="9">
      <c r="M111" s="67"/>
      <c r="N111" s="67"/>
    </row>
    <row r="112" spans="13:14" ht="9">
      <c r="M112" s="67"/>
      <c r="N112" s="67"/>
    </row>
    <row r="113" spans="13:14" ht="9">
      <c r="M113" s="67"/>
      <c r="N113" s="67"/>
    </row>
    <row r="114" spans="13:14" ht="9">
      <c r="M114" s="67"/>
      <c r="N114" s="67"/>
    </row>
    <row r="115" spans="13:14" ht="9">
      <c r="M115" s="67"/>
      <c r="N115" s="67"/>
    </row>
    <row r="116" spans="13:14" ht="9">
      <c r="M116" s="67"/>
      <c r="N116" s="67"/>
    </row>
    <row r="117" spans="13:14" ht="9">
      <c r="M117" s="67"/>
      <c r="N117" s="67"/>
    </row>
    <row r="118" spans="13:14" ht="9">
      <c r="M118" s="67"/>
      <c r="N118" s="67"/>
    </row>
    <row r="119" spans="13:14" ht="9">
      <c r="M119" s="67"/>
      <c r="N119" s="67"/>
    </row>
    <row r="120" spans="13:14" ht="9">
      <c r="M120" s="67"/>
      <c r="N120" s="67"/>
    </row>
    <row r="121" spans="13:14" ht="9">
      <c r="M121" s="67"/>
      <c r="N121" s="67"/>
    </row>
    <row r="122" spans="13:14" ht="9">
      <c r="M122" s="67"/>
      <c r="N122" s="67"/>
    </row>
    <row r="123" spans="13:14" ht="9">
      <c r="M123" s="67"/>
      <c r="N123" s="67"/>
    </row>
    <row r="124" spans="13:14" ht="9">
      <c r="M124" s="67"/>
      <c r="N124" s="67"/>
    </row>
    <row r="125" spans="13:14" ht="9">
      <c r="M125" s="67"/>
      <c r="N125" s="67"/>
    </row>
    <row r="126" spans="13:14" ht="9">
      <c r="M126" s="67"/>
      <c r="N126" s="67"/>
    </row>
    <row r="127" spans="13:14" ht="9">
      <c r="M127" s="67"/>
      <c r="N127" s="67"/>
    </row>
    <row r="128" spans="13:14" ht="9">
      <c r="M128" s="67"/>
      <c r="N128" s="67"/>
    </row>
    <row r="129" spans="13:14" ht="9">
      <c r="M129" s="67"/>
      <c r="N129" s="67"/>
    </row>
    <row r="130" spans="13:14" ht="9">
      <c r="M130" s="67"/>
      <c r="N130" s="67"/>
    </row>
    <row r="131" spans="13:14" ht="9">
      <c r="M131" s="67"/>
      <c r="N131" s="67"/>
    </row>
    <row r="132" spans="13:14" ht="9">
      <c r="M132" s="67"/>
      <c r="N132" s="67"/>
    </row>
    <row r="133" spans="13:14" ht="9">
      <c r="M133" s="67"/>
      <c r="N133" s="67"/>
    </row>
    <row r="134" spans="13:14" ht="9">
      <c r="M134" s="67"/>
      <c r="N134" s="67"/>
    </row>
    <row r="135" spans="13:14" ht="9">
      <c r="M135" s="67"/>
      <c r="N135" s="67"/>
    </row>
    <row r="136" spans="13:14" ht="9">
      <c r="M136" s="67"/>
      <c r="N136" s="67"/>
    </row>
    <row r="137" spans="13:14" ht="9">
      <c r="M137" s="67"/>
      <c r="N137" s="67"/>
    </row>
    <row r="138" spans="13:14" ht="9">
      <c r="M138" s="67"/>
      <c r="N138" s="67"/>
    </row>
    <row r="139" spans="13:14" ht="9">
      <c r="M139" s="67"/>
      <c r="N139" s="67"/>
    </row>
    <row r="140" spans="13:14" ht="9">
      <c r="M140" s="67"/>
      <c r="N140" s="67"/>
    </row>
    <row r="141" spans="13:14" ht="9">
      <c r="M141" s="67"/>
      <c r="N141" s="67"/>
    </row>
    <row r="142" spans="13:14" ht="9">
      <c r="M142" s="67"/>
      <c r="N142" s="67"/>
    </row>
    <row r="143" spans="13:14" ht="9">
      <c r="M143" s="67"/>
      <c r="N143" s="67"/>
    </row>
    <row r="144" spans="13:14" ht="9">
      <c r="M144" s="67"/>
      <c r="N144" s="67"/>
    </row>
    <row r="145" spans="13:14" ht="9">
      <c r="M145" s="67"/>
      <c r="N145" s="67"/>
    </row>
    <row r="146" spans="13:14" ht="9">
      <c r="M146" s="67"/>
      <c r="N146" s="67"/>
    </row>
    <row r="147" spans="13:14" ht="9">
      <c r="M147" s="67"/>
      <c r="N147" s="67"/>
    </row>
    <row r="148" spans="13:14" ht="9">
      <c r="M148" s="67"/>
      <c r="N148" s="67"/>
    </row>
    <row r="149" spans="13:14" ht="9">
      <c r="M149" s="67"/>
      <c r="N149" s="67"/>
    </row>
    <row r="150" spans="13:14" ht="9">
      <c r="M150" s="67"/>
      <c r="N150" s="67"/>
    </row>
    <row r="151" spans="13:14" ht="9">
      <c r="M151" s="67"/>
      <c r="N151" s="67"/>
    </row>
    <row r="152" spans="13:14" ht="9">
      <c r="M152" s="67"/>
      <c r="N152" s="67"/>
    </row>
    <row r="153" spans="13:14" ht="9">
      <c r="M153" s="67"/>
      <c r="N153" s="67"/>
    </row>
    <row r="154" spans="13:14" ht="9">
      <c r="M154" s="67"/>
      <c r="N154" s="67"/>
    </row>
    <row r="155" spans="13:14" ht="9">
      <c r="M155" s="67"/>
      <c r="N155" s="67"/>
    </row>
    <row r="156" spans="13:14" ht="9">
      <c r="M156" s="67"/>
      <c r="N156" s="67"/>
    </row>
    <row r="157" spans="13:14" ht="9">
      <c r="M157" s="67"/>
      <c r="N157" s="67"/>
    </row>
    <row r="158" spans="13:14" ht="9">
      <c r="M158" s="67"/>
      <c r="N158" s="67"/>
    </row>
    <row r="159" spans="13:14" ht="9">
      <c r="M159" s="67"/>
      <c r="N159" s="67"/>
    </row>
    <row r="160" spans="13:14" ht="9">
      <c r="M160" s="67"/>
      <c r="N160" s="67"/>
    </row>
    <row r="161" spans="13:14" ht="9">
      <c r="M161" s="67"/>
      <c r="N161" s="67"/>
    </row>
    <row r="162" spans="13:14" ht="9">
      <c r="M162" s="67"/>
      <c r="N162" s="67"/>
    </row>
    <row r="163" spans="13:14" ht="9">
      <c r="M163" s="67"/>
      <c r="N163" s="67"/>
    </row>
    <row r="164" spans="13:14" ht="9">
      <c r="M164" s="67"/>
      <c r="N164" s="67"/>
    </row>
    <row r="165" spans="13:14" ht="9">
      <c r="M165" s="67"/>
      <c r="N165" s="67"/>
    </row>
    <row r="166" spans="13:14" ht="9">
      <c r="M166" s="67"/>
      <c r="N166" s="67"/>
    </row>
    <row r="167" spans="13:14" ht="9">
      <c r="M167" s="67"/>
      <c r="N167" s="67"/>
    </row>
    <row r="168" spans="13:14" ht="9">
      <c r="M168" s="67"/>
      <c r="N168" s="67"/>
    </row>
    <row r="169" spans="13:14" ht="9">
      <c r="M169" s="67"/>
      <c r="N169" s="67"/>
    </row>
    <row r="170" spans="13:14" ht="9">
      <c r="M170" s="67"/>
      <c r="N170" s="67"/>
    </row>
    <row r="171" spans="13:14" ht="9">
      <c r="M171" s="67"/>
      <c r="N171" s="67"/>
    </row>
    <row r="172" spans="13:14" ht="9">
      <c r="M172" s="67"/>
      <c r="N172" s="67"/>
    </row>
    <row r="173" spans="13:14" ht="9">
      <c r="M173" s="67"/>
      <c r="N173" s="67"/>
    </row>
    <row r="174" spans="13:14" ht="9">
      <c r="M174" s="67"/>
      <c r="N174" s="67"/>
    </row>
    <row r="175" spans="13:14" ht="9">
      <c r="M175" s="67"/>
      <c r="N175" s="67"/>
    </row>
    <row r="176" spans="13:14" ht="9">
      <c r="M176" s="67"/>
      <c r="N176" s="67"/>
    </row>
    <row r="177" spans="13:14" ht="9">
      <c r="M177" s="67"/>
      <c r="N177" s="67"/>
    </row>
    <row r="178" spans="13:14" ht="9">
      <c r="M178" s="67"/>
      <c r="N178" s="67"/>
    </row>
    <row r="179" spans="13:14" ht="9">
      <c r="M179" s="67"/>
      <c r="N179" s="67"/>
    </row>
    <row r="180" spans="13:14" ht="9">
      <c r="M180" s="67"/>
      <c r="N180" s="67"/>
    </row>
    <row r="181" spans="13:14" ht="9">
      <c r="M181" s="67"/>
      <c r="N181" s="67"/>
    </row>
    <row r="182" spans="13:14" ht="9">
      <c r="M182" s="67"/>
      <c r="N182" s="67"/>
    </row>
    <row r="183" spans="13:14" ht="9">
      <c r="M183" s="67"/>
      <c r="N183" s="67"/>
    </row>
    <row r="184" spans="13:14" ht="9">
      <c r="M184" s="67"/>
      <c r="N184" s="67"/>
    </row>
    <row r="185" spans="13:14" ht="9">
      <c r="M185" s="67"/>
      <c r="N185" s="67"/>
    </row>
    <row r="186" spans="13:14" ht="9">
      <c r="M186" s="67"/>
      <c r="N186" s="67"/>
    </row>
    <row r="187" spans="13:14" ht="9">
      <c r="M187" s="67"/>
      <c r="N187" s="67"/>
    </row>
    <row r="188" spans="13:14" ht="9">
      <c r="M188" s="67"/>
      <c r="N188" s="67"/>
    </row>
    <row r="189" spans="13:14" ht="9">
      <c r="M189" s="67"/>
      <c r="N189" s="67"/>
    </row>
    <row r="190" spans="13:14" ht="9">
      <c r="M190" s="67"/>
      <c r="N190" s="67"/>
    </row>
    <row r="191" spans="13:14" ht="9">
      <c r="M191" s="67"/>
      <c r="N191" s="67"/>
    </row>
    <row r="192" spans="13:14" ht="9">
      <c r="M192" s="67"/>
      <c r="N192" s="67"/>
    </row>
    <row r="193" spans="13:14" ht="9">
      <c r="M193" s="67"/>
      <c r="N193" s="67"/>
    </row>
    <row r="194" spans="13:14" ht="9">
      <c r="M194" s="67"/>
      <c r="N194" s="67"/>
    </row>
    <row r="195" spans="13:14" ht="9">
      <c r="M195" s="67"/>
      <c r="N195" s="67"/>
    </row>
    <row r="196" spans="13:14" ht="9">
      <c r="M196" s="67"/>
      <c r="N196" s="67"/>
    </row>
    <row r="197" spans="13:14" ht="9">
      <c r="M197" s="67"/>
      <c r="N197" s="67"/>
    </row>
    <row r="198" spans="13:14" ht="9">
      <c r="M198" s="67"/>
      <c r="N198" s="67"/>
    </row>
    <row r="199" spans="13:14" ht="9">
      <c r="M199" s="67"/>
      <c r="N199" s="67"/>
    </row>
    <row r="200" spans="13:14" ht="9">
      <c r="M200" s="67"/>
      <c r="N200" s="67"/>
    </row>
    <row r="201" spans="13:14" ht="9">
      <c r="M201" s="67"/>
      <c r="N201" s="67"/>
    </row>
    <row r="202" spans="13:14" ht="9">
      <c r="M202" s="67"/>
      <c r="N202" s="67"/>
    </row>
    <row r="203" spans="13:14" ht="9">
      <c r="M203" s="67"/>
      <c r="N203" s="67"/>
    </row>
    <row r="204" spans="13:14" ht="9">
      <c r="M204" s="67"/>
      <c r="N204" s="67"/>
    </row>
    <row r="205" spans="13:14" ht="9">
      <c r="M205" s="67"/>
      <c r="N205" s="67"/>
    </row>
    <row r="206" spans="13:14" ht="9">
      <c r="M206" s="67"/>
      <c r="N206" s="67"/>
    </row>
    <row r="207" spans="13:14" ht="9">
      <c r="M207" s="67"/>
      <c r="N207" s="67"/>
    </row>
    <row r="208" spans="13:14" ht="9">
      <c r="M208" s="67"/>
      <c r="N208" s="67"/>
    </row>
    <row r="209" spans="13:14" ht="9">
      <c r="M209" s="67"/>
      <c r="N209" s="67"/>
    </row>
    <row r="210" spans="13:14" ht="9">
      <c r="M210" s="67"/>
      <c r="N210" s="67"/>
    </row>
    <row r="211" spans="13:14" ht="9">
      <c r="M211" s="67"/>
      <c r="N211" s="67"/>
    </row>
    <row r="212" spans="13:14" ht="9">
      <c r="M212" s="67"/>
      <c r="N212" s="67"/>
    </row>
    <row r="213" spans="13:14" ht="9">
      <c r="M213" s="67"/>
      <c r="N213" s="67"/>
    </row>
    <row r="214" spans="13:14" ht="9">
      <c r="M214" s="67"/>
      <c r="N214" s="67"/>
    </row>
    <row r="215" spans="13:14" ht="9">
      <c r="M215" s="67"/>
      <c r="N215" s="67"/>
    </row>
    <row r="216" spans="13:14" ht="9">
      <c r="M216" s="67"/>
      <c r="N216" s="67"/>
    </row>
    <row r="217" spans="13:14" ht="9">
      <c r="M217" s="67"/>
      <c r="N217" s="67"/>
    </row>
    <row r="218" spans="13:14" ht="9">
      <c r="M218" s="67"/>
      <c r="N218" s="67"/>
    </row>
    <row r="219" spans="13:14" ht="9">
      <c r="M219" s="67"/>
      <c r="N219" s="67"/>
    </row>
    <row r="220" spans="13:14" ht="9">
      <c r="M220" s="67"/>
      <c r="N220" s="67"/>
    </row>
    <row r="221" spans="13:14" ht="9">
      <c r="M221" s="67"/>
      <c r="N221" s="67"/>
    </row>
    <row r="222" spans="13:14" ht="9">
      <c r="M222" s="67"/>
      <c r="N222" s="67"/>
    </row>
    <row r="223" spans="13:14" ht="9">
      <c r="M223" s="67"/>
      <c r="N223" s="67"/>
    </row>
    <row r="224" spans="13:14" ht="9">
      <c r="M224" s="67"/>
      <c r="N224" s="67"/>
    </row>
    <row r="225" spans="13:14" ht="9">
      <c r="M225" s="67"/>
      <c r="N225" s="67"/>
    </row>
    <row r="226" spans="13:14" ht="9">
      <c r="M226" s="67"/>
      <c r="N226" s="67"/>
    </row>
    <row r="227" spans="13:14" ht="9">
      <c r="M227" s="67"/>
      <c r="N227" s="67"/>
    </row>
    <row r="228" spans="13:14" ht="9">
      <c r="M228" s="67"/>
      <c r="N228" s="67"/>
    </row>
    <row r="229" spans="13:14" ht="9">
      <c r="M229" s="67"/>
      <c r="N229" s="67"/>
    </row>
    <row r="230" spans="13:14" ht="9">
      <c r="M230" s="67"/>
      <c r="N230" s="67"/>
    </row>
    <row r="231" spans="13:14" ht="9">
      <c r="M231" s="67"/>
      <c r="N231" s="67"/>
    </row>
    <row r="232" spans="13:14" ht="9">
      <c r="M232" s="67"/>
      <c r="N232" s="67"/>
    </row>
    <row r="233" spans="13:14" ht="9">
      <c r="M233" s="67"/>
      <c r="N233" s="67"/>
    </row>
    <row r="234" spans="13:14" ht="9">
      <c r="M234" s="67"/>
      <c r="N234" s="67"/>
    </row>
    <row r="235" spans="13:14" ht="9">
      <c r="M235" s="67"/>
      <c r="N235" s="67"/>
    </row>
    <row r="236" spans="13:14" ht="9">
      <c r="M236" s="67"/>
      <c r="N236" s="67"/>
    </row>
    <row r="237" spans="13:14" ht="9">
      <c r="M237" s="67"/>
      <c r="N237" s="67"/>
    </row>
    <row r="238" spans="13:14" ht="9">
      <c r="M238" s="67"/>
      <c r="N238" s="67"/>
    </row>
    <row r="239" spans="13:14" ht="9">
      <c r="M239" s="67"/>
      <c r="N239" s="67"/>
    </row>
    <row r="240" spans="13:14" ht="9">
      <c r="M240" s="67"/>
      <c r="N240" s="67"/>
    </row>
    <row r="241" spans="13:14" ht="9">
      <c r="M241" s="67"/>
      <c r="N241" s="67"/>
    </row>
    <row r="242" spans="13:14" ht="9">
      <c r="M242" s="67"/>
      <c r="N242" s="67"/>
    </row>
    <row r="243" spans="13:14" ht="9">
      <c r="M243" s="67"/>
      <c r="N243" s="67"/>
    </row>
    <row r="244" spans="13:14" ht="9">
      <c r="M244" s="67"/>
      <c r="N244" s="67"/>
    </row>
    <row r="245" spans="13:14" ht="9">
      <c r="M245" s="67"/>
      <c r="N245" s="67"/>
    </row>
    <row r="246" spans="13:14" ht="9">
      <c r="M246" s="67"/>
      <c r="N246" s="67"/>
    </row>
    <row r="247" spans="13:14" ht="9">
      <c r="M247" s="67"/>
      <c r="N247" s="67"/>
    </row>
    <row r="248" spans="13:14" ht="9">
      <c r="M248" s="67"/>
      <c r="N248" s="67"/>
    </row>
    <row r="249" spans="13:14" ht="9">
      <c r="M249" s="67"/>
      <c r="N249" s="67"/>
    </row>
    <row r="250" spans="13:14" ht="9">
      <c r="M250" s="67"/>
      <c r="N250" s="67"/>
    </row>
    <row r="251" spans="13:14" ht="9">
      <c r="M251" s="67"/>
      <c r="N251" s="67"/>
    </row>
    <row r="252" spans="13:14" ht="9">
      <c r="M252" s="67"/>
      <c r="N252" s="67"/>
    </row>
    <row r="253" spans="13:14" ht="9">
      <c r="M253" s="67"/>
      <c r="N253" s="67"/>
    </row>
    <row r="254" spans="13:14" ht="9">
      <c r="M254" s="67"/>
      <c r="N254" s="67"/>
    </row>
    <row r="255" spans="13:14" ht="9">
      <c r="M255" s="67"/>
      <c r="N255" s="67"/>
    </row>
    <row r="256" spans="13:14" ht="9">
      <c r="M256" s="67"/>
      <c r="N256" s="67"/>
    </row>
    <row r="257" spans="13:14" ht="9">
      <c r="M257" s="67"/>
      <c r="N257" s="67"/>
    </row>
    <row r="258" spans="13:14" ht="9">
      <c r="M258" s="67"/>
      <c r="N258" s="67"/>
    </row>
    <row r="259" spans="13:14" ht="9">
      <c r="M259" s="67"/>
      <c r="N259" s="67"/>
    </row>
    <row r="260" spans="13:14" ht="9">
      <c r="M260" s="67"/>
      <c r="N260" s="67"/>
    </row>
    <row r="261" spans="13:14" ht="9">
      <c r="M261" s="67"/>
      <c r="N261" s="67"/>
    </row>
    <row r="262" spans="13:14" ht="9">
      <c r="M262" s="67"/>
      <c r="N262" s="67"/>
    </row>
    <row r="263" spans="13:14" ht="9">
      <c r="M263" s="67"/>
      <c r="N263" s="67"/>
    </row>
    <row r="264" spans="13:14" ht="9">
      <c r="M264" s="67"/>
      <c r="N264" s="67"/>
    </row>
    <row r="265" spans="13:14" ht="9">
      <c r="M265" s="67"/>
      <c r="N265" s="67"/>
    </row>
    <row r="266" spans="13:14" ht="9">
      <c r="M266" s="67"/>
      <c r="N266" s="67"/>
    </row>
    <row r="267" spans="13:14" ht="9">
      <c r="M267" s="67"/>
      <c r="N267" s="67"/>
    </row>
    <row r="268" spans="13:14" ht="9">
      <c r="M268" s="67"/>
      <c r="N268" s="67"/>
    </row>
    <row r="269" spans="13:14" ht="9">
      <c r="M269" s="67"/>
      <c r="N269" s="67"/>
    </row>
    <row r="270" spans="13:14" ht="9">
      <c r="M270" s="67"/>
      <c r="N270" s="67"/>
    </row>
    <row r="271" spans="13:14" ht="9">
      <c r="M271" s="67"/>
      <c r="N271" s="67"/>
    </row>
    <row r="272" spans="13:14" ht="9">
      <c r="M272" s="67"/>
      <c r="N272" s="67"/>
    </row>
    <row r="273" spans="13:14" ht="9">
      <c r="M273" s="67"/>
      <c r="N273" s="67"/>
    </row>
    <row r="274" spans="13:14" ht="9">
      <c r="M274" s="67"/>
      <c r="N274" s="67"/>
    </row>
    <row r="275" spans="13:14" ht="9">
      <c r="M275" s="67"/>
      <c r="N275" s="67"/>
    </row>
    <row r="276" spans="13:14" ht="9">
      <c r="M276" s="67"/>
      <c r="N276" s="67"/>
    </row>
    <row r="277" spans="13:14" ht="9">
      <c r="M277" s="67"/>
      <c r="N277" s="67"/>
    </row>
    <row r="278" spans="13:14" ht="9">
      <c r="M278" s="67"/>
      <c r="N278" s="67"/>
    </row>
    <row r="279" spans="13:14" ht="9">
      <c r="M279" s="67"/>
      <c r="N279" s="67"/>
    </row>
    <row r="280" spans="13:14" ht="9">
      <c r="M280" s="67"/>
      <c r="N280" s="67"/>
    </row>
    <row r="281" spans="13:14" ht="9">
      <c r="M281" s="67"/>
      <c r="N281" s="67"/>
    </row>
    <row r="282" spans="13:14" ht="9">
      <c r="M282" s="67"/>
      <c r="N282" s="67"/>
    </row>
    <row r="283" spans="13:14" ht="9">
      <c r="M283" s="67"/>
      <c r="N283" s="67"/>
    </row>
    <row r="284" spans="13:14" ht="9">
      <c r="M284" s="67"/>
      <c r="N284" s="67"/>
    </row>
    <row r="285" spans="13:14" ht="9">
      <c r="M285" s="67"/>
      <c r="N285" s="67"/>
    </row>
    <row r="286" spans="13:14" ht="9">
      <c r="M286" s="67"/>
      <c r="N286" s="67"/>
    </row>
  </sheetData>
  <mergeCells count="3">
    <mergeCell ref="E5:J5"/>
    <mergeCell ref="E17:J17"/>
    <mergeCell ref="E23:J23"/>
  </mergeCells>
  <printOptions horizontalCentered="1"/>
  <pageMargins left="0.25" right="0.25" top="0.75" bottom="0.75" header="0.3" footer="0.3"/>
  <pageSetup paperSize="9" scale="92" orientation="portrait" copies="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315"/>
  <sheetViews>
    <sheetView showGridLines="0" showZeros="0" view="pageBreakPreview" zoomScale="115" zoomScaleNormal="100" zoomScaleSheetLayoutView="115" workbookViewId="0"/>
  </sheetViews>
  <sheetFormatPr baseColWidth="10" defaultColWidth="10.85546875" defaultRowHeight="12"/>
  <cols>
    <col min="1" max="1" width="11" style="14" customWidth="1"/>
    <col min="2" max="2" width="40.140625" style="22" customWidth="1"/>
    <col min="3" max="3" width="22.140625" style="22" customWidth="1"/>
    <col min="4" max="4" width="8.42578125" style="22" customWidth="1"/>
    <col min="5" max="12" width="3.140625" style="22" customWidth="1"/>
    <col min="13" max="13" width="3.140625" style="16" customWidth="1"/>
    <col min="14" max="14" width="8" style="18" customWidth="1"/>
    <col min="15" max="15" width="6" style="18" bestFit="1" customWidth="1"/>
    <col min="16" max="16" width="9.42578125" style="96" customWidth="1"/>
    <col min="17" max="17" width="9.140625" style="96" customWidth="1"/>
    <col min="18" max="18" width="16.140625" style="16" customWidth="1"/>
    <col min="19" max="16384" width="10.85546875" style="22"/>
  </cols>
  <sheetData>
    <row r="1" spans="1:20" ht="15.75">
      <c r="A1" s="107" t="s">
        <v>215</v>
      </c>
      <c r="B1" s="60" t="s">
        <v>111</v>
      </c>
      <c r="C1" s="16"/>
      <c r="D1" s="16"/>
      <c r="Q1" s="62" t="s">
        <v>78</v>
      </c>
      <c r="R1" s="61"/>
      <c r="S1" s="61"/>
      <c r="T1" s="61"/>
    </row>
    <row r="2" spans="1:20" ht="9.75" customHeight="1">
      <c r="A2" s="1"/>
      <c r="B2" s="63"/>
      <c r="C2" s="16"/>
      <c r="D2" s="16"/>
      <c r="E2" s="64"/>
      <c r="F2" s="65"/>
      <c r="G2" s="65"/>
      <c r="H2" s="64"/>
      <c r="I2" s="65"/>
      <c r="J2" s="65"/>
      <c r="K2" s="65"/>
      <c r="L2" s="65"/>
      <c r="M2" s="65"/>
      <c r="N2" s="5"/>
      <c r="O2" s="5"/>
      <c r="P2" s="67"/>
      <c r="Q2" s="67"/>
    </row>
    <row r="3" spans="1:20" ht="9.75" customHeight="1">
      <c r="A3" s="1"/>
      <c r="B3" s="63"/>
      <c r="C3" s="16"/>
      <c r="D3" s="16"/>
      <c r="E3" s="64"/>
      <c r="F3" s="65"/>
      <c r="G3" s="65"/>
      <c r="H3" s="64"/>
      <c r="I3" s="65"/>
      <c r="J3" s="65"/>
      <c r="K3" s="65"/>
      <c r="L3" s="65"/>
      <c r="M3" s="65"/>
      <c r="N3" s="5"/>
      <c r="O3" s="5"/>
      <c r="P3" s="67"/>
      <c r="Q3" s="67"/>
    </row>
    <row r="4" spans="1:20" ht="9.75" customHeight="1">
      <c r="A4" s="1"/>
      <c r="B4" s="63"/>
      <c r="C4" s="16"/>
      <c r="D4" s="16"/>
      <c r="E4" s="64"/>
      <c r="F4" s="65"/>
      <c r="G4" s="65"/>
      <c r="H4" s="64"/>
      <c r="I4" s="65"/>
      <c r="J4" s="65"/>
      <c r="K4" s="65"/>
      <c r="L4" s="65"/>
      <c r="M4" s="65"/>
      <c r="N4" s="5"/>
      <c r="O4" s="5"/>
      <c r="P4" s="67"/>
      <c r="Q4" s="67"/>
    </row>
    <row r="5" spans="1:20" ht="10.35" customHeight="1">
      <c r="A5" s="2" t="s">
        <v>8</v>
      </c>
      <c r="B5" s="68" t="s">
        <v>41</v>
      </c>
      <c r="C5" s="97" t="s">
        <v>45</v>
      </c>
      <c r="D5" s="70" t="s">
        <v>46</v>
      </c>
      <c r="E5" s="163" t="s">
        <v>169</v>
      </c>
      <c r="F5" s="158"/>
      <c r="G5" s="159"/>
      <c r="H5" s="163" t="s">
        <v>40</v>
      </c>
      <c r="I5" s="158"/>
      <c r="J5" s="158"/>
      <c r="K5" s="158"/>
      <c r="L5" s="158"/>
      <c r="M5" s="159"/>
      <c r="N5" s="111" t="s">
        <v>25</v>
      </c>
      <c r="O5" s="118" t="s">
        <v>221</v>
      </c>
      <c r="P5" s="38" t="s">
        <v>23</v>
      </c>
      <c r="Q5" s="3" t="s">
        <v>22</v>
      </c>
    </row>
    <row r="6" spans="1:20" ht="10.35" customHeight="1">
      <c r="A6" s="4"/>
      <c r="B6" s="71"/>
      <c r="C6" s="72" t="s">
        <v>5</v>
      </c>
      <c r="D6" s="127"/>
      <c r="F6" s="5"/>
      <c r="G6" s="75"/>
      <c r="H6" s="74"/>
      <c r="I6" s="5" t="s">
        <v>83</v>
      </c>
      <c r="J6" s="98"/>
      <c r="K6" s="5"/>
      <c r="L6" s="5" t="s">
        <v>73</v>
      </c>
      <c r="M6" s="98"/>
      <c r="N6" s="112"/>
      <c r="O6" s="98" t="s">
        <v>222</v>
      </c>
      <c r="P6" s="39" t="s">
        <v>39</v>
      </c>
      <c r="Q6" s="6" t="s">
        <v>85</v>
      </c>
    </row>
    <row r="7" spans="1:20" ht="10.35" customHeight="1">
      <c r="A7" s="101"/>
      <c r="B7" s="71"/>
      <c r="C7" s="72" t="s">
        <v>24</v>
      </c>
      <c r="D7" s="127"/>
      <c r="E7" s="74"/>
      <c r="F7" s="5"/>
      <c r="G7" s="98"/>
      <c r="H7" s="39" t="s">
        <v>47</v>
      </c>
      <c r="I7" s="102" t="s">
        <v>48</v>
      </c>
      <c r="J7" s="73" t="s">
        <v>49</v>
      </c>
      <c r="K7" s="75" t="s">
        <v>47</v>
      </c>
      <c r="L7" s="102" t="s">
        <v>48</v>
      </c>
      <c r="M7" s="98" t="s">
        <v>49</v>
      </c>
      <c r="N7" s="112"/>
      <c r="O7" s="98"/>
      <c r="P7" s="39" t="s">
        <v>84</v>
      </c>
      <c r="Q7" s="6"/>
    </row>
    <row r="8" spans="1:20" ht="10.35" customHeight="1">
      <c r="A8" s="53"/>
      <c r="B8" s="79"/>
      <c r="C8" s="103"/>
      <c r="D8" s="128"/>
      <c r="E8" s="78"/>
      <c r="F8" s="108"/>
      <c r="G8" s="109"/>
      <c r="H8" s="104"/>
      <c r="I8" s="50"/>
      <c r="J8" s="115"/>
      <c r="K8" s="49"/>
      <c r="L8" s="50"/>
      <c r="M8" s="109"/>
      <c r="N8" s="109"/>
      <c r="O8" s="108"/>
      <c r="P8" s="104"/>
      <c r="Q8" s="83"/>
    </row>
    <row r="9" spans="1:20" ht="10.35" customHeight="1">
      <c r="A9" s="53"/>
      <c r="B9" s="79" t="s">
        <v>194</v>
      </c>
      <c r="C9" s="103"/>
      <c r="D9" s="128"/>
      <c r="E9" s="78"/>
      <c r="F9" s="108"/>
      <c r="G9" s="109"/>
      <c r="H9" s="104"/>
      <c r="I9" s="50"/>
      <c r="J9" s="115"/>
      <c r="K9" s="49"/>
      <c r="L9" s="50"/>
      <c r="M9" s="109"/>
      <c r="N9" s="109">
        <v>47</v>
      </c>
      <c r="O9" s="110"/>
      <c r="P9" s="104"/>
      <c r="Q9" s="83"/>
    </row>
    <row r="10" spans="1:20" ht="9">
      <c r="A10" s="129" t="s">
        <v>3</v>
      </c>
      <c r="B10" s="121" t="s">
        <v>61</v>
      </c>
      <c r="C10" s="42" t="s">
        <v>10</v>
      </c>
      <c r="D10" s="10" t="s">
        <v>43</v>
      </c>
      <c r="E10" s="130" t="s">
        <v>170</v>
      </c>
      <c r="F10" s="19" t="s">
        <v>171</v>
      </c>
      <c r="G10" s="51" t="s">
        <v>172</v>
      </c>
      <c r="H10" s="131"/>
      <c r="I10" s="20"/>
      <c r="J10" s="21"/>
      <c r="K10" s="84">
        <v>2</v>
      </c>
      <c r="L10" s="20"/>
      <c r="M10" s="21">
        <v>1</v>
      </c>
      <c r="N10" s="51">
        <v>3</v>
      </c>
      <c r="O10" s="19"/>
      <c r="P10" s="12" t="s">
        <v>31</v>
      </c>
      <c r="Q10" s="120" t="s">
        <v>29</v>
      </c>
    </row>
    <row r="11" spans="1:20" ht="10.35" customHeight="1">
      <c r="A11" s="129" t="s">
        <v>71</v>
      </c>
      <c r="B11" s="121" t="s">
        <v>89</v>
      </c>
      <c r="C11" s="42" t="s">
        <v>69</v>
      </c>
      <c r="D11" s="10" t="s">
        <v>27</v>
      </c>
      <c r="E11" s="130" t="s">
        <v>170</v>
      </c>
      <c r="F11" s="19" t="s">
        <v>171</v>
      </c>
      <c r="G11" s="51" t="s">
        <v>172</v>
      </c>
      <c r="H11" s="132"/>
      <c r="I11" s="133"/>
      <c r="J11" s="134"/>
      <c r="K11" s="84">
        <v>3</v>
      </c>
      <c r="L11" s="135">
        <v>0.5</v>
      </c>
      <c r="M11" s="21">
        <v>0.5</v>
      </c>
      <c r="N11" s="51">
        <v>4</v>
      </c>
      <c r="O11" s="19"/>
      <c r="P11" s="12" t="s">
        <v>31</v>
      </c>
      <c r="Q11" s="13" t="s">
        <v>42</v>
      </c>
    </row>
    <row r="12" spans="1:20" ht="11.1" customHeight="1">
      <c r="A12" s="129" t="s">
        <v>55</v>
      </c>
      <c r="B12" s="121" t="s">
        <v>217</v>
      </c>
      <c r="C12" s="42" t="s">
        <v>218</v>
      </c>
      <c r="D12" s="10" t="s">
        <v>27</v>
      </c>
      <c r="E12" s="130"/>
      <c r="F12" s="19"/>
      <c r="G12" s="51" t="s">
        <v>172</v>
      </c>
      <c r="H12" s="131"/>
      <c r="I12" s="20"/>
      <c r="J12" s="21"/>
      <c r="K12" s="84">
        <v>3</v>
      </c>
      <c r="L12" s="20"/>
      <c r="M12" s="21"/>
      <c r="N12" s="51">
        <v>3</v>
      </c>
      <c r="O12" s="19"/>
      <c r="P12" s="12" t="s">
        <v>31</v>
      </c>
      <c r="Q12" s="13" t="s">
        <v>42</v>
      </c>
    </row>
    <row r="13" spans="1:20" ht="10.35" customHeight="1">
      <c r="A13" s="129" t="s">
        <v>64</v>
      </c>
      <c r="B13" s="121" t="s">
        <v>219</v>
      </c>
      <c r="C13" s="42" t="s">
        <v>62</v>
      </c>
      <c r="D13" s="10" t="s">
        <v>63</v>
      </c>
      <c r="E13" s="130"/>
      <c r="F13" s="19"/>
      <c r="G13" s="51" t="s">
        <v>172</v>
      </c>
      <c r="H13" s="131"/>
      <c r="I13" s="20"/>
      <c r="J13" s="21"/>
      <c r="K13" s="84">
        <v>2</v>
      </c>
      <c r="L13" s="20">
        <v>1</v>
      </c>
      <c r="M13" s="21">
        <v>1</v>
      </c>
      <c r="N13" s="51">
        <v>4</v>
      </c>
      <c r="O13" s="19"/>
      <c r="P13" s="12" t="s">
        <v>21</v>
      </c>
      <c r="Q13" s="13" t="s">
        <v>87</v>
      </c>
    </row>
    <row r="14" spans="1:20" ht="18">
      <c r="A14" s="129" t="s">
        <v>95</v>
      </c>
      <c r="B14" s="121" t="s">
        <v>200</v>
      </c>
      <c r="C14" s="42" t="s">
        <v>26</v>
      </c>
      <c r="D14" s="10" t="s">
        <v>27</v>
      </c>
      <c r="E14" s="130"/>
      <c r="F14" s="19"/>
      <c r="G14" s="51" t="s">
        <v>172</v>
      </c>
      <c r="H14" s="131"/>
      <c r="I14" s="20"/>
      <c r="J14" s="21"/>
      <c r="K14" s="84">
        <v>1.5</v>
      </c>
      <c r="L14" s="20">
        <v>0.05</v>
      </c>
      <c r="M14" s="21">
        <v>1</v>
      </c>
      <c r="N14" s="51">
        <v>3</v>
      </c>
      <c r="O14" s="19">
        <v>60</v>
      </c>
      <c r="P14" s="12" t="s">
        <v>31</v>
      </c>
      <c r="Q14" s="149" t="s">
        <v>180</v>
      </c>
    </row>
    <row r="15" spans="1:20" ht="10.35" customHeight="1">
      <c r="A15" s="129" t="s">
        <v>13</v>
      </c>
      <c r="B15" s="121" t="s">
        <v>37</v>
      </c>
      <c r="C15" s="42" t="s">
        <v>34</v>
      </c>
      <c r="D15" s="10" t="s">
        <v>27</v>
      </c>
      <c r="E15" s="130" t="s">
        <v>170</v>
      </c>
      <c r="F15" s="19"/>
      <c r="G15" s="51"/>
      <c r="H15" s="131"/>
      <c r="I15" s="20"/>
      <c r="J15" s="21"/>
      <c r="K15" s="84">
        <v>2</v>
      </c>
      <c r="L15" s="20"/>
      <c r="M15" s="21"/>
      <c r="N15" s="51">
        <v>2</v>
      </c>
      <c r="O15" s="19"/>
      <c r="P15" s="12" t="s">
        <v>31</v>
      </c>
      <c r="Q15" s="13" t="s">
        <v>42</v>
      </c>
    </row>
    <row r="16" spans="1:20" ht="10.35" customHeight="1">
      <c r="A16" s="129" t="s">
        <v>112</v>
      </c>
      <c r="B16" s="121" t="s">
        <v>220</v>
      </c>
      <c r="C16" s="42" t="s">
        <v>113</v>
      </c>
      <c r="D16" s="10" t="s">
        <v>52</v>
      </c>
      <c r="E16" s="130"/>
      <c r="F16" s="19" t="s">
        <v>171</v>
      </c>
      <c r="G16" s="51" t="s">
        <v>172</v>
      </c>
      <c r="H16" s="131"/>
      <c r="I16" s="20"/>
      <c r="J16" s="21"/>
      <c r="K16" s="84">
        <v>2</v>
      </c>
      <c r="L16" s="20">
        <v>2</v>
      </c>
      <c r="M16" s="21"/>
      <c r="N16" s="51">
        <v>4</v>
      </c>
      <c r="O16" s="19"/>
      <c r="P16" s="12" t="s">
        <v>31</v>
      </c>
      <c r="Q16" s="13" t="s">
        <v>29</v>
      </c>
    </row>
    <row r="17" spans="1:25" s="106" customFormat="1" ht="10.35" customHeight="1">
      <c r="A17" s="129" t="s">
        <v>12</v>
      </c>
      <c r="B17" s="121" t="s">
        <v>206</v>
      </c>
      <c r="C17" s="42" t="s">
        <v>195</v>
      </c>
      <c r="D17" s="10" t="s">
        <v>27</v>
      </c>
      <c r="E17" s="130" t="s">
        <v>170</v>
      </c>
      <c r="F17" s="19"/>
      <c r="G17" s="51"/>
      <c r="H17" s="131"/>
      <c r="I17" s="20"/>
      <c r="J17" s="21"/>
      <c r="K17" s="84">
        <v>2</v>
      </c>
      <c r="L17" s="20"/>
      <c r="M17" s="21"/>
      <c r="N17" s="51">
        <v>2</v>
      </c>
      <c r="O17" s="19"/>
      <c r="P17" s="12" t="s">
        <v>31</v>
      </c>
      <c r="Q17" s="13" t="s">
        <v>29</v>
      </c>
      <c r="R17" s="16"/>
    </row>
    <row r="18" spans="1:25" ht="9">
      <c r="A18" s="129" t="s">
        <v>14</v>
      </c>
      <c r="B18" s="136" t="s">
        <v>91</v>
      </c>
      <c r="C18" s="122" t="s">
        <v>38</v>
      </c>
      <c r="D18" s="10" t="s">
        <v>50</v>
      </c>
      <c r="E18" s="130" t="s">
        <v>170</v>
      </c>
      <c r="F18" s="19"/>
      <c r="G18" s="51"/>
      <c r="H18" s="131">
        <v>1</v>
      </c>
      <c r="I18" s="20"/>
      <c r="J18" s="21">
        <v>2</v>
      </c>
      <c r="K18" s="84"/>
      <c r="L18" s="20"/>
      <c r="M18" s="21"/>
      <c r="N18" s="51">
        <v>3</v>
      </c>
      <c r="O18" s="19"/>
      <c r="P18" s="12" t="s">
        <v>30</v>
      </c>
      <c r="Q18" s="13" t="s">
        <v>42</v>
      </c>
    </row>
    <row r="19" spans="1:25" ht="10.35" customHeight="1">
      <c r="A19" s="129" t="s">
        <v>67</v>
      </c>
      <c r="B19" s="44" t="s">
        <v>66</v>
      </c>
      <c r="C19" s="42" t="s">
        <v>114</v>
      </c>
      <c r="D19" s="10" t="s">
        <v>52</v>
      </c>
      <c r="E19" s="130"/>
      <c r="F19" s="19" t="s">
        <v>171</v>
      </c>
      <c r="G19" s="51" t="s">
        <v>172</v>
      </c>
      <c r="H19" s="131"/>
      <c r="I19" s="20"/>
      <c r="J19" s="21"/>
      <c r="K19" s="84">
        <v>2</v>
      </c>
      <c r="L19" s="20">
        <v>2</v>
      </c>
      <c r="M19" s="21"/>
      <c r="N19" s="51">
        <v>4</v>
      </c>
      <c r="O19" s="19"/>
      <c r="P19" s="12" t="s">
        <v>31</v>
      </c>
      <c r="Q19" s="13" t="s">
        <v>29</v>
      </c>
      <c r="R19" s="137"/>
    </row>
    <row r="20" spans="1:25" ht="10.35" customHeight="1">
      <c r="A20" s="129" t="s">
        <v>115</v>
      </c>
      <c r="B20" s="121" t="s">
        <v>116</v>
      </c>
      <c r="C20" s="42" t="s">
        <v>117</v>
      </c>
      <c r="D20" s="10" t="s">
        <v>4</v>
      </c>
      <c r="E20" s="130" t="s">
        <v>170</v>
      </c>
      <c r="F20" s="19" t="s">
        <v>171</v>
      </c>
      <c r="G20" s="51" t="s">
        <v>172</v>
      </c>
      <c r="H20" s="131"/>
      <c r="I20" s="20"/>
      <c r="J20" s="21"/>
      <c r="K20" s="84">
        <v>2</v>
      </c>
      <c r="L20" s="20">
        <v>1</v>
      </c>
      <c r="M20" s="21"/>
      <c r="N20" s="51">
        <v>4</v>
      </c>
      <c r="O20" s="19"/>
      <c r="P20" s="12" t="s">
        <v>31</v>
      </c>
      <c r="Q20" s="13" t="s">
        <v>29</v>
      </c>
    </row>
    <row r="21" spans="1:25" ht="10.35" customHeight="1">
      <c r="A21" s="129" t="s">
        <v>185</v>
      </c>
      <c r="B21" s="121" t="s">
        <v>184</v>
      </c>
      <c r="C21" s="42" t="s">
        <v>183</v>
      </c>
      <c r="D21" s="10" t="s">
        <v>43</v>
      </c>
      <c r="E21" s="130" t="s">
        <v>170</v>
      </c>
      <c r="F21" s="19"/>
      <c r="G21" s="51"/>
      <c r="H21" s="131"/>
      <c r="I21" s="20"/>
      <c r="J21" s="21"/>
      <c r="K21" s="84">
        <v>2</v>
      </c>
      <c r="L21" s="20"/>
      <c r="M21" s="21">
        <v>2</v>
      </c>
      <c r="N21" s="51">
        <v>4</v>
      </c>
      <c r="O21" s="19">
        <v>50</v>
      </c>
      <c r="P21" s="12" t="s">
        <v>21</v>
      </c>
      <c r="Q21" s="13" t="s">
        <v>87</v>
      </c>
    </row>
    <row r="22" spans="1:25" ht="9">
      <c r="A22" s="129" t="s">
        <v>179</v>
      </c>
      <c r="B22" s="44" t="s">
        <v>223</v>
      </c>
      <c r="C22" s="42" t="s">
        <v>118</v>
      </c>
      <c r="D22" s="10" t="s">
        <v>52</v>
      </c>
      <c r="E22" s="130"/>
      <c r="F22" s="19" t="s">
        <v>171</v>
      </c>
      <c r="G22" s="51" t="s">
        <v>172</v>
      </c>
      <c r="H22" s="131"/>
      <c r="I22" s="20"/>
      <c r="J22" s="21"/>
      <c r="K22" s="84">
        <v>2</v>
      </c>
      <c r="L22" s="20">
        <v>2</v>
      </c>
      <c r="M22" s="21"/>
      <c r="N22" s="51">
        <v>4</v>
      </c>
      <c r="O22" s="19">
        <v>40</v>
      </c>
      <c r="P22" s="12" t="s">
        <v>21</v>
      </c>
      <c r="Q22" s="13" t="s">
        <v>87</v>
      </c>
    </row>
    <row r="23" spans="1:25" s="105" customFormat="1" ht="18">
      <c r="A23" s="138" t="s">
        <v>196</v>
      </c>
      <c r="B23" s="139" t="s">
        <v>197</v>
      </c>
      <c r="C23" s="138" t="s">
        <v>198</v>
      </c>
      <c r="D23" s="140" t="s">
        <v>44</v>
      </c>
      <c r="E23" s="130"/>
      <c r="F23" s="19"/>
      <c r="G23" s="51" t="s">
        <v>172</v>
      </c>
      <c r="H23" s="141"/>
      <c r="I23" s="142"/>
      <c r="J23" s="143"/>
      <c r="K23" s="144">
        <v>2</v>
      </c>
      <c r="L23" s="145">
        <v>2</v>
      </c>
      <c r="M23" s="143"/>
      <c r="N23" s="146">
        <v>4</v>
      </c>
      <c r="O23" s="147"/>
      <c r="P23" s="148" t="s">
        <v>31</v>
      </c>
      <c r="Q23" s="149" t="s">
        <v>180</v>
      </c>
    </row>
    <row r="24" spans="1:25" s="105" customFormat="1" ht="12" customHeight="1">
      <c r="A24" s="129" t="s">
        <v>211</v>
      </c>
      <c r="B24" s="44" t="s">
        <v>212</v>
      </c>
      <c r="C24" s="150" t="s">
        <v>213</v>
      </c>
      <c r="D24" s="10" t="s">
        <v>214</v>
      </c>
      <c r="E24" s="19"/>
      <c r="F24" s="19"/>
      <c r="G24" s="19" t="s">
        <v>172</v>
      </c>
      <c r="H24" s="131"/>
      <c r="I24" s="45"/>
      <c r="J24" s="21"/>
      <c r="K24" s="151">
        <v>2</v>
      </c>
      <c r="L24" s="45">
        <v>4</v>
      </c>
      <c r="M24" s="21"/>
      <c r="N24" s="51">
        <v>6</v>
      </c>
      <c r="O24" s="19"/>
      <c r="P24" s="12" t="s">
        <v>21</v>
      </c>
      <c r="Q24" s="152"/>
    </row>
    <row r="25" spans="1:25" s="105" customFormat="1" ht="12" customHeight="1">
      <c r="A25" s="129" t="s">
        <v>207</v>
      </c>
      <c r="B25" s="44" t="s">
        <v>208</v>
      </c>
      <c r="C25" s="150" t="s">
        <v>209</v>
      </c>
      <c r="D25" s="10" t="s">
        <v>210</v>
      </c>
      <c r="E25" s="19" t="s">
        <v>170</v>
      </c>
      <c r="F25" s="19" t="s">
        <v>171</v>
      </c>
      <c r="G25" s="19" t="s">
        <v>172</v>
      </c>
      <c r="H25" s="131"/>
      <c r="I25" s="45"/>
      <c r="J25" s="21"/>
      <c r="K25" s="151">
        <v>1</v>
      </c>
      <c r="L25" s="45">
        <v>1</v>
      </c>
      <c r="M25" s="21"/>
      <c r="N25" s="51">
        <v>2</v>
      </c>
      <c r="O25" s="19"/>
      <c r="P25" s="12" t="s">
        <v>21</v>
      </c>
      <c r="Q25" s="152" t="s">
        <v>87</v>
      </c>
    </row>
    <row r="26" spans="1:25" ht="9">
      <c r="A26" s="129" t="s">
        <v>72</v>
      </c>
      <c r="B26" s="121" t="s">
        <v>92</v>
      </c>
      <c r="C26" s="42" t="s">
        <v>51</v>
      </c>
      <c r="D26" s="10" t="s">
        <v>119</v>
      </c>
      <c r="E26" s="130"/>
      <c r="F26" s="19"/>
      <c r="G26" s="51" t="s">
        <v>172</v>
      </c>
      <c r="H26" s="153"/>
      <c r="I26" s="154"/>
      <c r="J26" s="21"/>
      <c r="K26" s="84">
        <v>2</v>
      </c>
      <c r="L26" s="20">
        <v>3</v>
      </c>
      <c r="M26" s="21"/>
      <c r="N26" s="51">
        <v>5</v>
      </c>
      <c r="O26" s="19"/>
      <c r="P26" s="12" t="s">
        <v>31</v>
      </c>
      <c r="Q26" s="155" t="s">
        <v>42</v>
      </c>
    </row>
    <row r="27" spans="1:25" ht="10.35" customHeight="1">
      <c r="A27" s="129" t="s">
        <v>98</v>
      </c>
      <c r="B27" s="121" t="s">
        <v>97</v>
      </c>
      <c r="C27" s="42" t="s">
        <v>99</v>
      </c>
      <c r="D27" s="10" t="s">
        <v>4</v>
      </c>
      <c r="E27" s="130" t="s">
        <v>170</v>
      </c>
      <c r="F27" s="19" t="s">
        <v>171</v>
      </c>
      <c r="G27" s="51" t="s">
        <v>172</v>
      </c>
      <c r="H27" s="131">
        <v>2</v>
      </c>
      <c r="I27" s="20"/>
      <c r="J27" s="21">
        <v>2</v>
      </c>
      <c r="K27" s="84"/>
      <c r="L27" s="20"/>
      <c r="M27" s="21"/>
      <c r="N27" s="51">
        <v>4</v>
      </c>
      <c r="O27" s="19"/>
      <c r="P27" s="12" t="s">
        <v>30</v>
      </c>
      <c r="Q27" s="19" t="s">
        <v>42</v>
      </c>
    </row>
    <row r="28" spans="1:25" s="43" customFormat="1" ht="18">
      <c r="A28" s="129" t="s">
        <v>80</v>
      </c>
      <c r="B28" s="121" t="s">
        <v>230</v>
      </c>
      <c r="C28" s="42" t="s">
        <v>26</v>
      </c>
      <c r="D28" s="10" t="s">
        <v>27</v>
      </c>
      <c r="E28" s="130"/>
      <c r="F28" s="19"/>
      <c r="G28" s="51" t="s">
        <v>172</v>
      </c>
      <c r="H28" s="131"/>
      <c r="I28" s="20"/>
      <c r="J28" s="21"/>
      <c r="K28" s="84">
        <v>3</v>
      </c>
      <c r="L28" s="20"/>
      <c r="M28" s="21"/>
      <c r="N28" s="51">
        <v>3</v>
      </c>
      <c r="O28" s="19"/>
      <c r="P28" s="12" t="s">
        <v>31</v>
      </c>
      <c r="Q28" s="155" t="s">
        <v>224</v>
      </c>
      <c r="R28" s="16"/>
      <c r="S28" s="22"/>
      <c r="T28" s="22"/>
      <c r="U28" s="22"/>
      <c r="V28" s="22"/>
      <c r="W28" s="22"/>
      <c r="X28" s="22"/>
      <c r="Y28" s="22"/>
    </row>
    <row r="29" spans="1:25" s="43" customFormat="1" ht="10.35" customHeight="1">
      <c r="A29" s="129" t="s">
        <v>59</v>
      </c>
      <c r="B29" s="44" t="s">
        <v>79</v>
      </c>
      <c r="C29" s="150" t="s">
        <v>75</v>
      </c>
      <c r="D29" s="10" t="s">
        <v>27</v>
      </c>
      <c r="E29" s="130"/>
      <c r="F29" s="19" t="s">
        <v>171</v>
      </c>
      <c r="G29" s="51"/>
      <c r="H29" s="131">
        <v>2</v>
      </c>
      <c r="I29" s="45">
        <v>2</v>
      </c>
      <c r="J29" s="21"/>
      <c r="K29" s="84"/>
      <c r="L29" s="45"/>
      <c r="M29" s="21"/>
      <c r="N29" s="51">
        <v>4</v>
      </c>
      <c r="O29" s="19"/>
      <c r="P29" s="12" t="s">
        <v>20</v>
      </c>
      <c r="Q29" s="13"/>
      <c r="R29" s="16"/>
      <c r="S29" s="22"/>
      <c r="T29" s="22"/>
      <c r="U29" s="22"/>
      <c r="V29" s="22"/>
      <c r="W29" s="22"/>
      <c r="X29" s="22"/>
      <c r="Y29" s="22"/>
    </row>
    <row r="30" spans="1:25" ht="10.35" customHeight="1">
      <c r="A30" s="129" t="s">
        <v>15</v>
      </c>
      <c r="B30" s="156" t="s">
        <v>93</v>
      </c>
      <c r="C30" s="42" t="s">
        <v>94</v>
      </c>
      <c r="D30" s="10" t="s">
        <v>43</v>
      </c>
      <c r="E30" s="130" t="s">
        <v>170</v>
      </c>
      <c r="F30" s="19"/>
      <c r="G30" s="51"/>
      <c r="H30" s="131">
        <v>3</v>
      </c>
      <c r="I30" s="20">
        <v>2</v>
      </c>
      <c r="J30" s="21"/>
      <c r="K30" s="84"/>
      <c r="L30" s="20"/>
      <c r="M30" s="21"/>
      <c r="N30" s="51">
        <v>5</v>
      </c>
      <c r="O30" s="19"/>
      <c r="P30" s="12" t="s">
        <v>20</v>
      </c>
      <c r="Q30" s="13" t="s">
        <v>87</v>
      </c>
    </row>
    <row r="31" spans="1:25" ht="9">
      <c r="A31" s="129" t="s">
        <v>121</v>
      </c>
      <c r="B31" s="121" t="s">
        <v>202</v>
      </c>
      <c r="C31" s="41" t="s">
        <v>226</v>
      </c>
      <c r="D31" s="10" t="s">
        <v>52</v>
      </c>
      <c r="E31" s="130"/>
      <c r="F31" s="19" t="s">
        <v>171</v>
      </c>
      <c r="G31" s="51" t="s">
        <v>172</v>
      </c>
      <c r="H31" s="131"/>
      <c r="I31" s="20"/>
      <c r="J31" s="21"/>
      <c r="K31" s="84">
        <v>2</v>
      </c>
      <c r="L31" s="20">
        <v>2</v>
      </c>
      <c r="M31" s="21"/>
      <c r="N31" s="51">
        <v>4</v>
      </c>
      <c r="O31" s="19"/>
      <c r="P31" s="12" t="s">
        <v>31</v>
      </c>
      <c r="Q31" s="13" t="s">
        <v>29</v>
      </c>
    </row>
    <row r="32" spans="1:25" ht="18">
      <c r="A32" s="129" t="s">
        <v>164</v>
      </c>
      <c r="B32" s="121" t="s">
        <v>60</v>
      </c>
      <c r="C32" s="42" t="s">
        <v>195</v>
      </c>
      <c r="D32" s="10" t="s">
        <v>27</v>
      </c>
      <c r="E32" s="130" t="s">
        <v>170</v>
      </c>
      <c r="F32" s="19"/>
      <c r="G32" s="51"/>
      <c r="H32" s="131"/>
      <c r="I32" s="20"/>
      <c r="J32" s="21"/>
      <c r="K32" s="84">
        <v>2</v>
      </c>
      <c r="L32" s="20"/>
      <c r="M32" s="21">
        <v>1</v>
      </c>
      <c r="N32" s="51">
        <v>3</v>
      </c>
      <c r="O32" s="19">
        <v>32</v>
      </c>
      <c r="P32" s="12" t="s">
        <v>31</v>
      </c>
      <c r="Q32" s="120" t="s">
        <v>181</v>
      </c>
    </row>
    <row r="33" spans="1:21" ht="10.35" customHeight="1">
      <c r="A33" s="129" t="s">
        <v>122</v>
      </c>
      <c r="B33" s="121" t="s">
        <v>123</v>
      </c>
      <c r="C33" s="41" t="s">
        <v>124</v>
      </c>
      <c r="D33" s="10" t="s">
        <v>44</v>
      </c>
      <c r="E33" s="130"/>
      <c r="F33" s="19" t="s">
        <v>171</v>
      </c>
      <c r="G33" s="51" t="s">
        <v>172</v>
      </c>
      <c r="H33" s="131"/>
      <c r="I33" s="20"/>
      <c r="J33" s="21"/>
      <c r="K33" s="84">
        <v>2</v>
      </c>
      <c r="L33" s="20"/>
      <c r="M33" s="21">
        <v>2</v>
      </c>
      <c r="N33" s="51">
        <v>4</v>
      </c>
      <c r="O33" s="19"/>
      <c r="P33" s="12" t="s">
        <v>21</v>
      </c>
      <c r="Q33" s="13"/>
    </row>
    <row r="34" spans="1:21" ht="10.35" customHeight="1">
      <c r="A34" s="129" t="s">
        <v>17</v>
      </c>
      <c r="B34" s="121" t="s">
        <v>11</v>
      </c>
      <c r="C34" s="41" t="s">
        <v>201</v>
      </c>
      <c r="D34" s="10" t="s">
        <v>27</v>
      </c>
      <c r="E34" s="130"/>
      <c r="F34" s="19" t="s">
        <v>171</v>
      </c>
      <c r="G34" s="51"/>
      <c r="H34" s="131">
        <v>3</v>
      </c>
      <c r="I34" s="20"/>
      <c r="J34" s="21"/>
      <c r="K34" s="84"/>
      <c r="L34" s="20"/>
      <c r="M34" s="21"/>
      <c r="N34" s="51">
        <v>3</v>
      </c>
      <c r="O34" s="19"/>
      <c r="P34" s="12" t="s">
        <v>30</v>
      </c>
      <c r="Q34" s="13" t="s">
        <v>29</v>
      </c>
    </row>
    <row r="35" spans="1:21" ht="10.35" customHeight="1">
      <c r="A35" s="129" t="s">
        <v>18</v>
      </c>
      <c r="B35" s="121" t="s">
        <v>19</v>
      </c>
      <c r="C35" s="41" t="s">
        <v>216</v>
      </c>
      <c r="D35" s="10" t="s">
        <v>27</v>
      </c>
      <c r="E35" s="130"/>
      <c r="F35" s="19" t="s">
        <v>171</v>
      </c>
      <c r="G35" s="51"/>
      <c r="H35" s="131"/>
      <c r="I35" s="20"/>
      <c r="J35" s="21"/>
      <c r="K35" s="84">
        <v>3</v>
      </c>
      <c r="L35" s="20"/>
      <c r="M35" s="21"/>
      <c r="N35" s="51">
        <v>3</v>
      </c>
      <c r="O35" s="19"/>
      <c r="P35" s="12" t="s">
        <v>31</v>
      </c>
      <c r="Q35" s="13" t="s">
        <v>29</v>
      </c>
    </row>
    <row r="36" spans="1:21" ht="10.35" customHeight="1">
      <c r="A36" s="129" t="s">
        <v>125</v>
      </c>
      <c r="B36" s="121" t="s">
        <v>126</v>
      </c>
      <c r="C36" s="150" t="s">
        <v>204</v>
      </c>
      <c r="D36" s="10" t="s">
        <v>127</v>
      </c>
      <c r="E36" s="130" t="s">
        <v>170</v>
      </c>
      <c r="F36" s="19"/>
      <c r="G36" s="51"/>
      <c r="H36" s="131"/>
      <c r="I36" s="45"/>
      <c r="J36" s="21"/>
      <c r="K36" s="151">
        <v>2</v>
      </c>
      <c r="L36" s="45"/>
      <c r="M36" s="21">
        <v>1</v>
      </c>
      <c r="N36" s="51">
        <v>3</v>
      </c>
      <c r="O36" s="19"/>
      <c r="P36" s="12" t="s">
        <v>31</v>
      </c>
      <c r="Q36" s="13" t="s">
        <v>42</v>
      </c>
    </row>
    <row r="37" spans="1:21" s="106" customFormat="1" ht="10.35" customHeight="1">
      <c r="A37" s="129" t="s">
        <v>128</v>
      </c>
      <c r="B37" s="121" t="s">
        <v>225</v>
      </c>
      <c r="C37" s="41" t="s">
        <v>129</v>
      </c>
      <c r="D37" s="10" t="s">
        <v>4</v>
      </c>
      <c r="E37" s="130" t="s">
        <v>170</v>
      </c>
      <c r="F37" s="19"/>
      <c r="G37" s="51" t="s">
        <v>172</v>
      </c>
      <c r="H37" s="131">
        <v>3</v>
      </c>
      <c r="I37" s="20">
        <v>3</v>
      </c>
      <c r="J37" s="21"/>
      <c r="K37" s="84"/>
      <c r="L37" s="20"/>
      <c r="M37" s="21"/>
      <c r="N37" s="51">
        <v>6</v>
      </c>
      <c r="O37" s="19"/>
      <c r="P37" s="12" t="s">
        <v>20</v>
      </c>
      <c r="Q37" s="13"/>
      <c r="R37" s="16"/>
    </row>
    <row r="38" spans="1:21" ht="10.35" customHeight="1">
      <c r="A38" s="9" t="s">
        <v>178</v>
      </c>
      <c r="B38" s="44" t="s">
        <v>110</v>
      </c>
      <c r="C38" s="42" t="s">
        <v>28</v>
      </c>
      <c r="D38" s="13" t="s">
        <v>36</v>
      </c>
      <c r="E38" s="130" t="s">
        <v>170</v>
      </c>
      <c r="F38" s="19" t="s">
        <v>171</v>
      </c>
      <c r="G38" s="51" t="s">
        <v>172</v>
      </c>
      <c r="H38" s="160">
        <v>10</v>
      </c>
      <c r="I38" s="161"/>
      <c r="J38" s="161"/>
      <c r="K38" s="161"/>
      <c r="L38" s="161"/>
      <c r="M38" s="162"/>
      <c r="N38" s="113">
        <v>10</v>
      </c>
      <c r="O38" s="19"/>
      <c r="P38" s="12" t="s">
        <v>199</v>
      </c>
      <c r="Q38" s="13" t="s">
        <v>87</v>
      </c>
      <c r="U38" s="16"/>
    </row>
    <row r="39" spans="1:21" ht="10.35" customHeight="1">
      <c r="A39" s="129" t="s">
        <v>227</v>
      </c>
      <c r="B39" s="121" t="s">
        <v>235</v>
      </c>
      <c r="C39" s="42" t="s">
        <v>69</v>
      </c>
      <c r="D39" s="10" t="s">
        <v>27</v>
      </c>
      <c r="E39" s="130"/>
      <c r="F39" s="19"/>
      <c r="G39" s="51" t="s">
        <v>172</v>
      </c>
      <c r="H39" s="131"/>
      <c r="I39" s="20"/>
      <c r="J39" s="21"/>
      <c r="K39" s="84">
        <v>2</v>
      </c>
      <c r="L39" s="20">
        <v>2</v>
      </c>
      <c r="M39" s="21"/>
      <c r="N39" s="51">
        <v>4</v>
      </c>
      <c r="O39" s="19"/>
      <c r="P39" s="12" t="s">
        <v>20</v>
      </c>
      <c r="Q39" s="13"/>
    </row>
    <row r="40" spans="1:21" ht="10.35" customHeight="1">
      <c r="A40" s="129" t="s">
        <v>175</v>
      </c>
      <c r="B40" s="121" t="s">
        <v>101</v>
      </c>
      <c r="C40" s="42" t="s">
        <v>102</v>
      </c>
      <c r="D40" s="10" t="s">
        <v>52</v>
      </c>
      <c r="E40" s="130"/>
      <c r="F40" s="19"/>
      <c r="G40" s="51" t="s">
        <v>172</v>
      </c>
      <c r="H40" s="131">
        <v>2</v>
      </c>
      <c r="I40" s="20">
        <v>2</v>
      </c>
      <c r="J40" s="21"/>
      <c r="K40" s="84"/>
      <c r="L40" s="20"/>
      <c r="M40" s="21"/>
      <c r="N40" s="51">
        <v>3</v>
      </c>
      <c r="O40" s="19"/>
      <c r="P40" s="12" t="s">
        <v>20</v>
      </c>
      <c r="Q40" s="13"/>
    </row>
    <row r="41" spans="1:21" ht="10.35" customHeight="1">
      <c r="A41" s="129" t="s">
        <v>130</v>
      </c>
      <c r="B41" s="121" t="s">
        <v>131</v>
      </c>
      <c r="C41" s="42" t="s">
        <v>132</v>
      </c>
      <c r="D41" s="10" t="s">
        <v>43</v>
      </c>
      <c r="E41" s="130" t="s">
        <v>170</v>
      </c>
      <c r="F41" s="19"/>
      <c r="G41" s="51"/>
      <c r="H41" s="131"/>
      <c r="I41" s="20"/>
      <c r="J41" s="21"/>
      <c r="K41" s="84">
        <v>2</v>
      </c>
      <c r="L41" s="20">
        <v>1</v>
      </c>
      <c r="M41" s="21"/>
      <c r="N41" s="51">
        <v>2</v>
      </c>
      <c r="O41" s="19"/>
      <c r="P41" s="12" t="s">
        <v>21</v>
      </c>
      <c r="Q41" s="13" t="s">
        <v>87</v>
      </c>
    </row>
    <row r="42" spans="1:21" ht="10.35" customHeight="1">
      <c r="A42" s="129" t="s">
        <v>165</v>
      </c>
      <c r="B42" s="121" t="s">
        <v>81</v>
      </c>
      <c r="C42" s="42" t="s">
        <v>69</v>
      </c>
      <c r="D42" s="10" t="s">
        <v>27</v>
      </c>
      <c r="E42" s="130" t="s">
        <v>170</v>
      </c>
      <c r="F42" s="19" t="s">
        <v>171</v>
      </c>
      <c r="G42" s="51" t="s">
        <v>172</v>
      </c>
      <c r="H42" s="131"/>
      <c r="I42" s="20"/>
      <c r="J42" s="21">
        <v>2</v>
      </c>
      <c r="K42" s="84"/>
      <c r="L42" s="20"/>
      <c r="M42" s="21"/>
      <c r="N42" s="51">
        <v>2</v>
      </c>
      <c r="O42" s="19"/>
      <c r="P42" s="12" t="s">
        <v>20</v>
      </c>
      <c r="Q42" s="13" t="s">
        <v>87</v>
      </c>
    </row>
    <row r="43" spans="1:21" ht="10.35" customHeight="1">
      <c r="A43" s="129" t="s">
        <v>133</v>
      </c>
      <c r="B43" s="136" t="s">
        <v>228</v>
      </c>
      <c r="C43" s="42" t="s">
        <v>134</v>
      </c>
      <c r="D43" s="10" t="s">
        <v>43</v>
      </c>
      <c r="E43" s="130" t="s">
        <v>170</v>
      </c>
      <c r="F43" s="19" t="s">
        <v>171</v>
      </c>
      <c r="G43" s="51" t="s">
        <v>172</v>
      </c>
      <c r="H43" s="131">
        <v>2</v>
      </c>
      <c r="I43" s="20"/>
      <c r="J43" s="21">
        <v>1</v>
      </c>
      <c r="K43" s="84"/>
      <c r="L43" s="20"/>
      <c r="M43" s="21"/>
      <c r="N43" s="51">
        <v>5</v>
      </c>
      <c r="O43" s="113">
        <v>30</v>
      </c>
      <c r="P43" s="157" t="s">
        <v>20</v>
      </c>
      <c r="Q43" s="120" t="s">
        <v>87</v>
      </c>
    </row>
    <row r="44" spans="1:21" ht="10.35" customHeight="1">
      <c r="A44" s="129" t="s">
        <v>161</v>
      </c>
      <c r="B44" s="121" t="s">
        <v>162</v>
      </c>
      <c r="C44" s="42" t="s">
        <v>120</v>
      </c>
      <c r="D44" s="10" t="s">
        <v>44</v>
      </c>
      <c r="E44" s="130"/>
      <c r="F44" s="19"/>
      <c r="G44" s="51" t="s">
        <v>172</v>
      </c>
      <c r="H44" s="131">
        <v>2</v>
      </c>
      <c r="I44" s="20"/>
      <c r="J44" s="21">
        <v>2</v>
      </c>
      <c r="K44" s="84"/>
      <c r="L44" s="20"/>
      <c r="M44" s="21"/>
      <c r="N44" s="51">
        <v>4</v>
      </c>
      <c r="O44" s="19"/>
      <c r="P44" s="12" t="s">
        <v>30</v>
      </c>
      <c r="Q44" s="13" t="s">
        <v>29</v>
      </c>
    </row>
    <row r="45" spans="1:21" ht="9">
      <c r="A45" s="129" t="s">
        <v>135</v>
      </c>
      <c r="B45" s="44" t="s">
        <v>136</v>
      </c>
      <c r="C45" s="42" t="s">
        <v>137</v>
      </c>
      <c r="D45" s="10" t="s">
        <v>43</v>
      </c>
      <c r="E45" s="130"/>
      <c r="F45" s="19"/>
      <c r="G45" s="51" t="s">
        <v>172</v>
      </c>
      <c r="H45" s="131">
        <v>2</v>
      </c>
      <c r="I45" s="20">
        <v>1</v>
      </c>
      <c r="J45" s="21"/>
      <c r="K45" s="84"/>
      <c r="L45" s="20"/>
      <c r="M45" s="21"/>
      <c r="N45" s="113">
        <v>3</v>
      </c>
      <c r="O45" s="19"/>
      <c r="P45" s="12" t="s">
        <v>30</v>
      </c>
      <c r="Q45" s="120" t="s">
        <v>29</v>
      </c>
    </row>
    <row r="46" spans="1:21" s="46" customFormat="1" ht="9">
      <c r="A46" s="129" t="s">
        <v>138</v>
      </c>
      <c r="B46" s="121" t="s">
        <v>139</v>
      </c>
      <c r="C46" s="42" t="s">
        <v>140</v>
      </c>
      <c r="D46" s="10" t="s">
        <v>43</v>
      </c>
      <c r="E46" s="130"/>
      <c r="F46" s="19" t="s">
        <v>171</v>
      </c>
      <c r="G46" s="51"/>
      <c r="H46" s="131"/>
      <c r="I46" s="20"/>
      <c r="J46" s="21"/>
      <c r="K46" s="84">
        <v>2</v>
      </c>
      <c r="L46" s="20">
        <v>1</v>
      </c>
      <c r="M46" s="21"/>
      <c r="N46" s="51">
        <v>3</v>
      </c>
      <c r="O46" s="19"/>
      <c r="P46" s="12" t="s">
        <v>31</v>
      </c>
      <c r="Q46" s="120" t="s">
        <v>29</v>
      </c>
      <c r="R46" s="16"/>
    </row>
    <row r="47" spans="1:21" ht="10.35" customHeight="1">
      <c r="A47" s="129" t="s">
        <v>141</v>
      </c>
      <c r="B47" s="121" t="s">
        <v>142</v>
      </c>
      <c r="C47" s="42" t="s">
        <v>143</v>
      </c>
      <c r="D47" s="10" t="s">
        <v>100</v>
      </c>
      <c r="E47" s="130" t="s">
        <v>170</v>
      </c>
      <c r="F47" s="19"/>
      <c r="G47" s="51"/>
      <c r="H47" s="131"/>
      <c r="I47" s="20"/>
      <c r="J47" s="21"/>
      <c r="K47" s="84">
        <v>2</v>
      </c>
      <c r="L47" s="20">
        <v>2</v>
      </c>
      <c r="M47" s="21"/>
      <c r="N47" s="51">
        <v>4</v>
      </c>
      <c r="O47" s="19"/>
      <c r="P47" s="12" t="s">
        <v>31</v>
      </c>
      <c r="Q47" s="13" t="s">
        <v>29</v>
      </c>
      <c r="R47" s="22"/>
    </row>
    <row r="48" spans="1:21" ht="10.35" customHeight="1">
      <c r="A48" s="129" t="s">
        <v>86</v>
      </c>
      <c r="B48" s="121" t="s">
        <v>96</v>
      </c>
      <c r="C48" s="150" t="s">
        <v>186</v>
      </c>
      <c r="D48" s="10" t="s">
        <v>27</v>
      </c>
      <c r="E48" s="130"/>
      <c r="F48" s="19" t="s">
        <v>171</v>
      </c>
      <c r="G48" s="51" t="s">
        <v>172</v>
      </c>
      <c r="H48" s="131"/>
      <c r="I48" s="45"/>
      <c r="J48" s="21"/>
      <c r="K48" s="151">
        <v>2</v>
      </c>
      <c r="L48" s="45"/>
      <c r="M48" s="21"/>
      <c r="N48" s="51">
        <v>2</v>
      </c>
      <c r="O48" s="19"/>
      <c r="P48" s="12" t="s">
        <v>31</v>
      </c>
      <c r="Q48" s="13" t="s">
        <v>42</v>
      </c>
    </row>
    <row r="49" spans="1:18" ht="10.35" customHeight="1">
      <c r="A49" s="129" t="s">
        <v>144</v>
      </c>
      <c r="B49" s="121" t="s">
        <v>145</v>
      </c>
      <c r="C49" s="150" t="s">
        <v>183</v>
      </c>
      <c r="D49" s="10" t="s">
        <v>43</v>
      </c>
      <c r="E49" s="130" t="s">
        <v>170</v>
      </c>
      <c r="F49" s="19"/>
      <c r="G49" s="51"/>
      <c r="H49" s="131">
        <v>2</v>
      </c>
      <c r="I49" s="45"/>
      <c r="J49" s="21">
        <v>2</v>
      </c>
      <c r="K49" s="151"/>
      <c r="L49" s="45"/>
      <c r="M49" s="21"/>
      <c r="N49" s="51">
        <v>5</v>
      </c>
      <c r="O49" s="19"/>
      <c r="P49" s="12" t="s">
        <v>20</v>
      </c>
      <c r="Q49" s="13" t="s">
        <v>87</v>
      </c>
    </row>
    <row r="50" spans="1:18" ht="10.35" customHeight="1">
      <c r="A50" s="129" t="s">
        <v>146</v>
      </c>
      <c r="B50" s="121" t="s">
        <v>187</v>
      </c>
      <c r="C50" s="42" t="s">
        <v>99</v>
      </c>
      <c r="D50" s="10" t="s">
        <v>4</v>
      </c>
      <c r="E50" s="130" t="s">
        <v>170</v>
      </c>
      <c r="F50" s="19" t="s">
        <v>171</v>
      </c>
      <c r="G50" s="51" t="s">
        <v>172</v>
      </c>
      <c r="H50" s="131"/>
      <c r="I50" s="20"/>
      <c r="J50" s="21"/>
      <c r="K50" s="84">
        <v>2</v>
      </c>
      <c r="L50" s="20"/>
      <c r="M50" s="21">
        <v>2</v>
      </c>
      <c r="N50" s="51">
        <v>4</v>
      </c>
      <c r="O50" s="19"/>
      <c r="P50" s="12" t="s">
        <v>21</v>
      </c>
      <c r="Q50" s="13"/>
    </row>
    <row r="51" spans="1:18" ht="10.35" customHeight="1">
      <c r="A51" s="129" t="s">
        <v>203</v>
      </c>
      <c r="B51" s="121" t="s">
        <v>150</v>
      </c>
      <c r="C51" s="42" t="s">
        <v>151</v>
      </c>
      <c r="D51" s="10" t="s">
        <v>152</v>
      </c>
      <c r="E51" s="130"/>
      <c r="F51" s="19"/>
      <c r="G51" s="51" t="s">
        <v>172</v>
      </c>
      <c r="H51" s="131"/>
      <c r="I51" s="20"/>
      <c r="J51" s="21"/>
      <c r="K51" s="84">
        <v>2</v>
      </c>
      <c r="L51" s="20">
        <v>1</v>
      </c>
      <c r="M51" s="21">
        <v>1</v>
      </c>
      <c r="N51" s="51">
        <v>4</v>
      </c>
      <c r="O51" s="19"/>
      <c r="P51" s="12" t="s">
        <v>20</v>
      </c>
      <c r="Q51" s="13" t="s">
        <v>87</v>
      </c>
    </row>
    <row r="52" spans="1:18" ht="10.35" customHeight="1">
      <c r="A52" s="129" t="s">
        <v>147</v>
      </c>
      <c r="B52" s="121" t="s">
        <v>148</v>
      </c>
      <c r="C52" s="42" t="s">
        <v>149</v>
      </c>
      <c r="D52" s="10" t="s">
        <v>52</v>
      </c>
      <c r="E52" s="130"/>
      <c r="F52" s="19" t="s">
        <v>171</v>
      </c>
      <c r="G52" s="51"/>
      <c r="H52" s="131">
        <v>2</v>
      </c>
      <c r="I52" s="20">
        <v>2</v>
      </c>
      <c r="J52" s="21"/>
      <c r="K52" s="84"/>
      <c r="L52" s="20"/>
      <c r="M52" s="21"/>
      <c r="N52" s="51">
        <v>4</v>
      </c>
      <c r="O52" s="19"/>
      <c r="P52" s="12" t="s">
        <v>20</v>
      </c>
      <c r="Q52" s="13"/>
    </row>
    <row r="53" spans="1:18" ht="10.35" customHeight="1">
      <c r="A53" s="129" t="s">
        <v>2</v>
      </c>
      <c r="B53" s="121" t="s">
        <v>68</v>
      </c>
      <c r="C53" s="42" t="s">
        <v>234</v>
      </c>
      <c r="D53" s="10" t="s">
        <v>44</v>
      </c>
      <c r="E53" s="130"/>
      <c r="F53" s="19" t="s">
        <v>171</v>
      </c>
      <c r="G53" s="51"/>
      <c r="H53" s="131"/>
      <c r="I53" s="20"/>
      <c r="J53" s="21"/>
      <c r="K53" s="84">
        <v>2</v>
      </c>
      <c r="L53" s="20">
        <v>1</v>
      </c>
      <c r="M53" s="21"/>
      <c r="N53" s="51">
        <v>3</v>
      </c>
      <c r="O53" s="19"/>
      <c r="P53" s="12" t="s">
        <v>31</v>
      </c>
      <c r="Q53" s="13" t="s">
        <v>29</v>
      </c>
    </row>
    <row r="54" spans="1:18" ht="9">
      <c r="A54" s="129" t="s">
        <v>153</v>
      </c>
      <c r="B54" s="121" t="s">
        <v>154</v>
      </c>
      <c r="C54" s="42" t="s">
        <v>155</v>
      </c>
      <c r="D54" s="10" t="s">
        <v>27</v>
      </c>
      <c r="E54" s="130"/>
      <c r="F54" s="19" t="s">
        <v>171</v>
      </c>
      <c r="G54" s="51"/>
      <c r="H54" s="131"/>
      <c r="I54" s="20"/>
      <c r="J54" s="21"/>
      <c r="K54" s="84">
        <v>2</v>
      </c>
      <c r="L54" s="20">
        <v>1</v>
      </c>
      <c r="M54" s="21"/>
      <c r="N54" s="51">
        <v>3</v>
      </c>
      <c r="O54" s="19"/>
      <c r="P54" s="12" t="s">
        <v>31</v>
      </c>
      <c r="Q54" s="120" t="s">
        <v>29</v>
      </c>
    </row>
    <row r="55" spans="1:18" ht="9">
      <c r="A55" s="129" t="s">
        <v>16</v>
      </c>
      <c r="B55" s="121" t="s">
        <v>70</v>
      </c>
      <c r="C55" s="42" t="s">
        <v>10</v>
      </c>
      <c r="D55" s="10" t="s">
        <v>43</v>
      </c>
      <c r="E55" s="130" t="s">
        <v>170</v>
      </c>
      <c r="F55" s="19" t="s">
        <v>171</v>
      </c>
      <c r="G55" s="51" t="s">
        <v>172</v>
      </c>
      <c r="H55" s="132"/>
      <c r="I55" s="133"/>
      <c r="J55" s="134"/>
      <c r="K55" s="84">
        <v>2</v>
      </c>
      <c r="L55" s="20"/>
      <c r="M55" s="21">
        <v>1</v>
      </c>
      <c r="N55" s="51">
        <v>3</v>
      </c>
      <c r="O55" s="19"/>
      <c r="P55" s="12" t="s">
        <v>31</v>
      </c>
      <c r="Q55" s="120" t="s">
        <v>29</v>
      </c>
    </row>
    <row r="56" spans="1:18" ht="18">
      <c r="A56" s="129" t="s">
        <v>156</v>
      </c>
      <c r="B56" s="121" t="s">
        <v>182</v>
      </c>
      <c r="C56" s="42" t="s">
        <v>157</v>
      </c>
      <c r="D56" s="10" t="s">
        <v>43</v>
      </c>
      <c r="E56" s="130" t="s">
        <v>170</v>
      </c>
      <c r="F56" s="19" t="s">
        <v>171</v>
      </c>
      <c r="G56" s="51" t="s">
        <v>172</v>
      </c>
      <c r="H56" s="131"/>
      <c r="I56" s="20"/>
      <c r="J56" s="21"/>
      <c r="K56" s="84">
        <v>3</v>
      </c>
      <c r="L56" s="20"/>
      <c r="M56" s="21">
        <v>2</v>
      </c>
      <c r="N56" s="51">
        <v>5</v>
      </c>
      <c r="O56" s="19">
        <v>30</v>
      </c>
      <c r="P56" s="12" t="s">
        <v>31</v>
      </c>
      <c r="Q56" s="120" t="s">
        <v>180</v>
      </c>
      <c r="R56" s="22"/>
    </row>
    <row r="57" spans="1:18" ht="10.35" customHeight="1">
      <c r="A57" s="23"/>
      <c r="B57" s="16"/>
      <c r="C57" s="16"/>
      <c r="D57" s="18"/>
      <c r="E57" s="5"/>
      <c r="F57" s="5"/>
      <c r="G57" s="5"/>
      <c r="H57" s="5"/>
      <c r="I57" s="5"/>
      <c r="J57" s="5"/>
      <c r="K57" s="5"/>
      <c r="L57" s="5"/>
      <c r="M57" s="5"/>
      <c r="P57" s="18"/>
      <c r="Q57" s="18"/>
      <c r="R57" s="22"/>
    </row>
    <row r="58" spans="1:18" ht="10.35" customHeight="1">
      <c r="A58" s="23"/>
      <c r="B58" s="15" t="s">
        <v>189</v>
      </c>
      <c r="C58" s="16"/>
      <c r="D58" s="18"/>
      <c r="E58" s="5"/>
      <c r="F58" s="5"/>
      <c r="G58" s="5"/>
      <c r="H58" s="5"/>
      <c r="I58" s="5"/>
      <c r="J58" s="5"/>
      <c r="K58" s="5"/>
      <c r="L58" s="5"/>
      <c r="M58" s="5"/>
      <c r="P58" s="18"/>
      <c r="Q58" s="18"/>
      <c r="R58" s="22"/>
    </row>
    <row r="59" spans="1:18" ht="10.35" customHeight="1">
      <c r="A59" s="23"/>
      <c r="B59" s="16" t="s">
        <v>191</v>
      </c>
      <c r="C59" s="16"/>
      <c r="D59" s="18"/>
      <c r="E59" s="5"/>
      <c r="F59" s="5"/>
      <c r="G59" s="5"/>
      <c r="H59" s="5"/>
      <c r="I59" s="5"/>
      <c r="J59" s="5"/>
      <c r="K59" s="5"/>
      <c r="L59" s="5"/>
      <c r="M59" s="5"/>
      <c r="P59" s="18"/>
      <c r="Q59" s="18"/>
      <c r="R59" s="22"/>
    </row>
    <row r="60" spans="1:18" ht="10.35" customHeight="1">
      <c r="A60" s="23"/>
      <c r="B60" s="16" t="s">
        <v>190</v>
      </c>
      <c r="C60" s="16"/>
      <c r="D60" s="18"/>
      <c r="E60" s="5"/>
      <c r="F60" s="5"/>
      <c r="G60" s="5"/>
      <c r="H60" s="5"/>
      <c r="I60" s="5"/>
      <c r="J60" s="5"/>
      <c r="K60" s="5"/>
      <c r="L60" s="5"/>
      <c r="M60" s="5"/>
      <c r="P60" s="18"/>
      <c r="Q60" s="18"/>
      <c r="R60" s="22"/>
    </row>
    <row r="61" spans="1:18" ht="10.35" customHeight="1">
      <c r="A61" s="23"/>
      <c r="B61" s="16" t="s">
        <v>192</v>
      </c>
      <c r="C61" s="16"/>
      <c r="D61" s="18"/>
      <c r="E61" s="5"/>
      <c r="F61" s="5"/>
      <c r="G61" s="5"/>
      <c r="H61" s="5"/>
      <c r="I61" s="5"/>
      <c r="J61" s="5"/>
      <c r="K61" s="5"/>
      <c r="L61" s="5"/>
      <c r="M61" s="5"/>
      <c r="P61" s="18"/>
      <c r="Q61" s="18"/>
      <c r="R61" s="22"/>
    </row>
    <row r="62" spans="1:18" ht="10.35" customHeight="1">
      <c r="A62" s="23"/>
      <c r="B62" s="16"/>
      <c r="C62" s="16"/>
      <c r="D62" s="18"/>
      <c r="E62" s="5"/>
      <c r="F62" s="5"/>
      <c r="G62" s="5"/>
      <c r="H62" s="5"/>
      <c r="I62" s="5"/>
      <c r="J62" s="5"/>
      <c r="K62" s="5"/>
      <c r="L62" s="5"/>
      <c r="M62" s="5"/>
      <c r="N62" s="15"/>
      <c r="O62" s="15"/>
      <c r="P62" s="15"/>
      <c r="Q62" s="15"/>
      <c r="R62" s="22"/>
    </row>
    <row r="63" spans="1:18" s="15" customFormat="1" ht="10.35" customHeight="1">
      <c r="B63" s="15" t="s">
        <v>76</v>
      </c>
      <c r="C63" s="16"/>
      <c r="D63" s="17"/>
      <c r="E63" s="5"/>
      <c r="F63" s="5"/>
      <c r="G63" s="5"/>
      <c r="H63" s="5"/>
      <c r="I63" s="5"/>
      <c r="J63" s="5"/>
      <c r="K63" s="5"/>
      <c r="L63" s="5"/>
      <c r="R63" s="16"/>
    </row>
    <row r="64" spans="1:18" s="15" customFormat="1" ht="10.35" customHeight="1">
      <c r="B64" s="22" t="s">
        <v>229</v>
      </c>
      <c r="C64" s="16"/>
      <c r="D64" s="17"/>
      <c r="E64" s="5"/>
      <c r="F64" s="5"/>
      <c r="G64" s="5"/>
      <c r="H64" s="5"/>
      <c r="I64" s="5"/>
      <c r="J64" s="5"/>
      <c r="K64" s="5"/>
      <c r="L64" s="5"/>
      <c r="R64" s="16"/>
    </row>
    <row r="65" spans="1:18" s="15" customFormat="1" ht="10.35" customHeight="1">
      <c r="B65" s="22"/>
      <c r="C65" s="16"/>
      <c r="D65" s="17"/>
      <c r="E65" s="5"/>
      <c r="F65" s="5"/>
      <c r="G65" s="5"/>
      <c r="H65" s="5"/>
      <c r="I65" s="5"/>
      <c r="J65" s="5"/>
      <c r="K65" s="5"/>
      <c r="L65" s="5"/>
      <c r="N65" s="18"/>
      <c r="O65" s="18"/>
      <c r="P65" s="95"/>
      <c r="Q65" s="95"/>
      <c r="R65" s="16"/>
    </row>
    <row r="66" spans="1:18" s="16" customFormat="1" ht="10.35" customHeight="1">
      <c r="A66" s="14"/>
      <c r="B66" s="16" t="s">
        <v>88</v>
      </c>
      <c r="E66" s="95"/>
      <c r="F66" s="95"/>
      <c r="G66" s="95"/>
      <c r="H66" s="95"/>
      <c r="I66" s="95"/>
      <c r="J66" s="95"/>
      <c r="K66" s="95"/>
      <c r="L66" s="95"/>
      <c r="M66" s="95"/>
      <c r="N66" s="18"/>
      <c r="O66" s="18"/>
      <c r="P66" s="95"/>
      <c r="Q66" s="95"/>
    </row>
    <row r="67" spans="1:18" s="16" customFormat="1" ht="10.35" customHeight="1">
      <c r="A67" s="14"/>
      <c r="E67" s="95"/>
      <c r="F67" s="95"/>
      <c r="G67" s="95"/>
      <c r="H67" s="95"/>
      <c r="I67" s="95"/>
      <c r="J67" s="95"/>
      <c r="K67" s="95"/>
      <c r="L67" s="95"/>
      <c r="M67" s="95"/>
      <c r="N67" s="5">
        <f>SUM(N69:N71)</f>
        <v>0</v>
      </c>
      <c r="O67" s="5"/>
      <c r="P67" s="5"/>
      <c r="Q67" s="5"/>
    </row>
    <row r="68" spans="1:18" ht="10.35" customHeight="1">
      <c r="B68" s="15" t="s">
        <v>6</v>
      </c>
      <c r="C68" s="16"/>
      <c r="D68" s="16"/>
      <c r="E68" s="99"/>
      <c r="F68" s="99"/>
      <c r="G68" s="99"/>
      <c r="H68" s="99"/>
      <c r="I68" s="99"/>
      <c r="J68" s="99"/>
      <c r="K68" s="99"/>
      <c r="L68" s="99"/>
      <c r="M68" s="99"/>
      <c r="N68" s="5">
        <f>SUM(N70:N72)</f>
        <v>0</v>
      </c>
      <c r="O68" s="5"/>
      <c r="P68" s="5"/>
      <c r="Q68" s="5"/>
    </row>
    <row r="69" spans="1:18" ht="10.35" customHeight="1">
      <c r="B69" s="16" t="s">
        <v>166</v>
      </c>
      <c r="C69" s="16"/>
      <c r="D69" s="16"/>
      <c r="E69" s="99"/>
      <c r="F69" s="99"/>
      <c r="G69" s="99"/>
      <c r="H69" s="99"/>
      <c r="I69" s="99"/>
      <c r="J69" s="99"/>
      <c r="K69" s="99"/>
      <c r="L69" s="99"/>
      <c r="M69" s="99"/>
      <c r="P69" s="18"/>
      <c r="Q69" s="18"/>
    </row>
    <row r="70" spans="1:18" ht="10.35" customHeight="1">
      <c r="B70" s="16" t="s">
        <v>163</v>
      </c>
      <c r="C70" s="24"/>
      <c r="D70" s="24"/>
      <c r="E70" s="5"/>
      <c r="F70" s="5"/>
      <c r="G70" s="5"/>
      <c r="H70" s="5"/>
      <c r="I70" s="5"/>
      <c r="J70" s="5"/>
      <c r="K70" s="5"/>
      <c r="L70" s="5"/>
      <c r="M70" s="5"/>
      <c r="P70" s="18"/>
      <c r="Q70" s="18"/>
    </row>
    <row r="71" spans="1:18" ht="10.35" customHeight="1">
      <c r="B71" s="15"/>
      <c r="C71" s="16"/>
      <c r="D71" s="16"/>
      <c r="E71" s="5"/>
      <c r="F71" s="5"/>
      <c r="G71" s="5"/>
      <c r="H71" s="5"/>
      <c r="I71" s="5"/>
      <c r="J71" s="5"/>
      <c r="K71" s="5"/>
      <c r="L71" s="5"/>
      <c r="M71" s="5"/>
      <c r="P71" s="18"/>
      <c r="Q71" s="18"/>
    </row>
    <row r="72" spans="1:18" ht="10.35" customHeight="1">
      <c r="B72" s="36"/>
      <c r="C72" s="25"/>
      <c r="D72" s="16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8" ht="10.35" customHeight="1">
      <c r="B73" s="17"/>
      <c r="C73" s="25"/>
      <c r="D73" s="16"/>
      <c r="E73" s="5"/>
      <c r="F73" s="5"/>
      <c r="G73" s="5"/>
      <c r="H73" s="5"/>
      <c r="I73" s="5"/>
      <c r="J73" s="5"/>
      <c r="K73" s="5"/>
      <c r="L73" s="5"/>
      <c r="M73" s="5"/>
      <c r="P73" s="95"/>
      <c r="Q73" s="95"/>
    </row>
    <row r="74" spans="1:18" ht="10.35" customHeight="1">
      <c r="B74" s="17"/>
      <c r="C74" s="25"/>
      <c r="D74" s="16"/>
      <c r="E74" s="95"/>
      <c r="F74" s="95"/>
      <c r="G74" s="95"/>
      <c r="H74" s="95"/>
      <c r="I74" s="95"/>
      <c r="J74" s="95"/>
      <c r="K74" s="95"/>
      <c r="L74" s="95"/>
      <c r="M74" s="95"/>
      <c r="P74" s="95"/>
      <c r="Q74" s="95"/>
    </row>
    <row r="75" spans="1:18" ht="10.35" customHeight="1">
      <c r="B75" s="17"/>
      <c r="C75" s="25"/>
      <c r="D75" s="16"/>
      <c r="E75" s="95"/>
      <c r="F75" s="95"/>
      <c r="G75" s="95"/>
      <c r="H75" s="95"/>
      <c r="I75" s="95"/>
      <c r="J75" s="95"/>
      <c r="K75" s="95"/>
      <c r="L75" s="95"/>
      <c r="M75" s="95"/>
      <c r="N75" s="5"/>
      <c r="O75" s="5"/>
      <c r="P75" s="43"/>
      <c r="Q75" s="43"/>
    </row>
    <row r="76" spans="1:18" s="43" customFormat="1" ht="10.35" customHeight="1">
      <c r="A76" s="14"/>
      <c r="B76" s="15"/>
      <c r="C76" s="15"/>
      <c r="D76" s="15"/>
      <c r="E76" s="5"/>
      <c r="F76" s="5"/>
      <c r="G76" s="5"/>
      <c r="H76" s="5"/>
      <c r="I76" s="5"/>
      <c r="J76" s="5"/>
      <c r="K76" s="5"/>
      <c r="L76" s="5"/>
      <c r="M76" s="5"/>
      <c r="N76" s="15"/>
      <c r="O76" s="15"/>
      <c r="P76" s="15"/>
      <c r="Q76" s="15"/>
      <c r="R76" s="16"/>
    </row>
    <row r="77" spans="1:18" s="15" customFormat="1" ht="10.35" customHeight="1">
      <c r="A77" s="14"/>
      <c r="C77" s="16"/>
      <c r="D77" s="18"/>
      <c r="E77" s="5"/>
      <c r="F77" s="16"/>
      <c r="G77" s="5"/>
      <c r="H77" s="5"/>
      <c r="I77" s="16"/>
      <c r="J77" s="5"/>
      <c r="K77" s="5"/>
      <c r="R77" s="16"/>
    </row>
    <row r="78" spans="1:18" s="15" customFormat="1" ht="10.35" customHeight="1">
      <c r="A78" s="14"/>
      <c r="B78" s="16"/>
      <c r="C78" s="16"/>
      <c r="D78" s="18"/>
      <c r="E78" s="5"/>
      <c r="F78" s="16"/>
      <c r="G78" s="5"/>
      <c r="H78" s="5"/>
      <c r="I78" s="16"/>
      <c r="J78" s="5"/>
      <c r="K78" s="5"/>
      <c r="R78" s="16"/>
    </row>
    <row r="79" spans="1:18" s="15" customFormat="1" ht="10.35" customHeight="1">
      <c r="A79" s="14"/>
      <c r="B79" s="16"/>
      <c r="C79" s="16"/>
      <c r="D79" s="18"/>
      <c r="E79" s="5"/>
      <c r="F79" s="17"/>
      <c r="G79" s="5"/>
      <c r="H79" s="5"/>
      <c r="I79" s="17"/>
      <c r="J79" s="5"/>
      <c r="K79" s="5"/>
      <c r="R79" s="16"/>
    </row>
    <row r="80" spans="1:18" s="15" customFormat="1" ht="10.35" customHeight="1">
      <c r="A80" s="14"/>
      <c r="B80" s="16"/>
      <c r="C80" s="16"/>
      <c r="D80" s="18"/>
      <c r="E80" s="5"/>
      <c r="F80" s="17"/>
      <c r="G80" s="5"/>
      <c r="H80" s="5"/>
      <c r="I80" s="17"/>
      <c r="J80" s="5"/>
      <c r="K80" s="5"/>
      <c r="R80" s="16"/>
    </row>
    <row r="81" spans="1:25" s="15" customFormat="1" ht="10.35" customHeight="1">
      <c r="A81" s="14"/>
      <c r="B81" s="16"/>
      <c r="C81" s="16"/>
      <c r="D81" s="16"/>
      <c r="E81" s="5"/>
      <c r="F81" s="5"/>
      <c r="G81" s="5"/>
      <c r="H81" s="5"/>
      <c r="I81" s="5"/>
      <c r="J81" s="5"/>
      <c r="K81" s="5"/>
      <c r="L81" s="5"/>
      <c r="R81" s="16"/>
    </row>
    <row r="82" spans="1:25" s="15" customFormat="1" ht="10.35" customHeight="1">
      <c r="A82" s="14"/>
      <c r="B82" s="16"/>
      <c r="C82" s="16"/>
      <c r="D82" s="16"/>
      <c r="E82" s="5"/>
      <c r="F82" s="5"/>
      <c r="G82" s="5"/>
      <c r="H82" s="5"/>
      <c r="I82" s="5"/>
      <c r="J82" s="5"/>
      <c r="K82" s="5"/>
      <c r="L82" s="5"/>
      <c r="R82" s="16"/>
    </row>
    <row r="83" spans="1:25" s="15" customFormat="1" ht="10.35" customHeight="1">
      <c r="A83" s="14"/>
      <c r="B83" s="16"/>
      <c r="C83" s="16"/>
      <c r="D83" s="16"/>
      <c r="E83" s="5"/>
      <c r="F83" s="5"/>
      <c r="G83" s="5"/>
      <c r="H83" s="5"/>
      <c r="I83" s="5"/>
      <c r="J83" s="5"/>
      <c r="K83" s="5"/>
      <c r="L83" s="5"/>
      <c r="R83" s="16"/>
    </row>
    <row r="84" spans="1:25" s="15" customFormat="1" ht="10.35" customHeight="1">
      <c r="A84" s="14"/>
      <c r="B84" s="16"/>
      <c r="C84" s="16"/>
      <c r="D84" s="16"/>
      <c r="E84" s="5"/>
      <c r="F84" s="5"/>
      <c r="G84" s="5"/>
      <c r="H84" s="5"/>
      <c r="I84" s="5"/>
      <c r="J84" s="5"/>
      <c r="K84" s="5"/>
      <c r="L84" s="5"/>
      <c r="R84" s="16"/>
    </row>
    <row r="85" spans="1:25" s="15" customFormat="1" ht="10.35" customHeight="1">
      <c r="A85" s="14"/>
      <c r="B85" s="16"/>
      <c r="C85" s="16"/>
      <c r="D85" s="16"/>
      <c r="E85" s="5"/>
      <c r="F85" s="5"/>
      <c r="G85" s="5"/>
      <c r="H85" s="5"/>
      <c r="I85" s="5"/>
      <c r="J85" s="5"/>
      <c r="K85" s="5"/>
      <c r="L85" s="5"/>
      <c r="R85" s="16"/>
    </row>
    <row r="86" spans="1:25" s="15" customFormat="1" ht="10.35" customHeight="1">
      <c r="A86" s="14"/>
      <c r="B86" s="16"/>
      <c r="C86" s="16"/>
      <c r="D86" s="16"/>
      <c r="E86" s="5"/>
      <c r="F86" s="5"/>
      <c r="G86" s="5"/>
      <c r="H86" s="5"/>
      <c r="I86" s="5"/>
      <c r="J86" s="5"/>
      <c r="K86" s="5"/>
      <c r="L86" s="5"/>
      <c r="N86" s="18"/>
      <c r="O86" s="18"/>
      <c r="P86" s="67"/>
      <c r="Q86" s="67"/>
      <c r="R86" s="16"/>
    </row>
    <row r="87" spans="1:25" s="16" customFormat="1" ht="10.35" customHeight="1">
      <c r="A87" s="14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N87" s="18"/>
      <c r="O87" s="18"/>
      <c r="P87" s="67"/>
      <c r="Q87" s="67"/>
      <c r="S87" s="22"/>
      <c r="T87" s="22"/>
      <c r="U87" s="22"/>
      <c r="V87" s="22"/>
      <c r="W87" s="22"/>
      <c r="X87" s="22"/>
      <c r="Y87" s="22"/>
    </row>
    <row r="88" spans="1:25" s="16" customFormat="1" ht="10.35" customHeight="1">
      <c r="A88" s="14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N88" s="18"/>
      <c r="O88" s="18"/>
      <c r="P88" s="67"/>
      <c r="Q88" s="67"/>
      <c r="S88" s="22"/>
      <c r="T88" s="22"/>
      <c r="U88" s="22"/>
      <c r="V88" s="22"/>
      <c r="W88" s="22"/>
      <c r="X88" s="22"/>
      <c r="Y88" s="22"/>
    </row>
    <row r="89" spans="1:25" s="16" customFormat="1" ht="10.35" customHeight="1">
      <c r="A89" s="14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N89" s="18"/>
      <c r="O89" s="18"/>
      <c r="P89" s="67"/>
      <c r="Q89" s="67"/>
      <c r="S89" s="22"/>
      <c r="T89" s="22"/>
      <c r="U89" s="22"/>
      <c r="V89" s="22"/>
      <c r="W89" s="22"/>
      <c r="X89" s="22"/>
      <c r="Y89" s="22"/>
    </row>
    <row r="90" spans="1:25" s="16" customFormat="1" ht="10.35" customHeight="1">
      <c r="A90" s="14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N90" s="18"/>
      <c r="O90" s="18"/>
      <c r="P90" s="67"/>
      <c r="Q90" s="67"/>
      <c r="S90" s="22"/>
      <c r="T90" s="22"/>
      <c r="U90" s="22"/>
      <c r="V90" s="22"/>
      <c r="W90" s="22"/>
      <c r="X90" s="22"/>
      <c r="Y90" s="22"/>
    </row>
    <row r="91" spans="1:25" s="16" customFormat="1" ht="10.35" customHeight="1">
      <c r="A91" s="14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N91" s="18"/>
      <c r="O91" s="18"/>
      <c r="P91" s="67"/>
      <c r="Q91" s="67"/>
      <c r="S91" s="22"/>
      <c r="T91" s="22"/>
      <c r="U91" s="22"/>
      <c r="V91" s="22"/>
      <c r="W91" s="22"/>
      <c r="X91" s="22"/>
      <c r="Y91" s="22"/>
    </row>
    <row r="92" spans="1:25" s="16" customFormat="1" ht="10.35" customHeight="1">
      <c r="A92" s="14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N92" s="18"/>
      <c r="O92" s="18"/>
      <c r="P92" s="67"/>
      <c r="Q92" s="67"/>
      <c r="S92" s="22"/>
      <c r="T92" s="22"/>
      <c r="U92" s="22"/>
      <c r="V92" s="22"/>
      <c r="W92" s="22"/>
      <c r="X92" s="22"/>
      <c r="Y92" s="22"/>
    </row>
    <row r="93" spans="1:25" s="16" customFormat="1" ht="10.35" customHeight="1">
      <c r="A93" s="14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N93" s="18"/>
      <c r="O93" s="18"/>
      <c r="P93" s="67"/>
      <c r="Q93" s="67"/>
      <c r="S93" s="22"/>
      <c r="T93" s="22"/>
      <c r="U93" s="22"/>
      <c r="V93" s="22"/>
      <c r="W93" s="22"/>
      <c r="X93" s="22"/>
      <c r="Y93" s="22"/>
    </row>
    <row r="94" spans="1:25" s="16" customFormat="1" ht="10.35" customHeight="1">
      <c r="A94" s="14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N94" s="18"/>
      <c r="O94" s="18"/>
      <c r="P94" s="67"/>
      <c r="Q94" s="67"/>
      <c r="S94" s="22"/>
      <c r="T94" s="22"/>
      <c r="U94" s="22"/>
      <c r="V94" s="22"/>
      <c r="W94" s="22"/>
      <c r="X94" s="22"/>
      <c r="Y94" s="22"/>
    </row>
    <row r="95" spans="1:25" s="16" customFormat="1" ht="10.35" customHeight="1">
      <c r="A95" s="14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N95" s="18"/>
      <c r="O95" s="18"/>
      <c r="P95" s="67"/>
      <c r="Q95" s="67"/>
      <c r="S95" s="22"/>
      <c r="T95" s="22"/>
      <c r="U95" s="22"/>
      <c r="V95" s="22"/>
      <c r="W95" s="22"/>
      <c r="X95" s="22"/>
      <c r="Y95" s="22"/>
    </row>
    <row r="96" spans="1:25" s="16" customFormat="1" ht="10.35" customHeight="1">
      <c r="A96" s="14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N96" s="18"/>
      <c r="O96" s="18"/>
      <c r="P96" s="67"/>
      <c r="Q96" s="67"/>
      <c r="S96" s="22"/>
      <c r="T96" s="22"/>
      <c r="U96" s="22"/>
      <c r="V96" s="22"/>
      <c r="W96" s="22"/>
      <c r="X96" s="22"/>
      <c r="Y96" s="22"/>
    </row>
    <row r="97" spans="1:25" s="16" customFormat="1" ht="10.35" customHeight="1">
      <c r="A97" s="14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N97" s="18"/>
      <c r="O97" s="18"/>
      <c r="P97" s="67"/>
      <c r="Q97" s="67"/>
      <c r="S97" s="22"/>
      <c r="T97" s="22"/>
      <c r="U97" s="22"/>
      <c r="V97" s="22"/>
      <c r="W97" s="22"/>
      <c r="X97" s="22"/>
      <c r="Y97" s="22"/>
    </row>
    <row r="98" spans="1:25" s="16" customFormat="1" ht="10.35" customHeight="1">
      <c r="A98" s="14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N98" s="18"/>
      <c r="O98" s="18"/>
      <c r="P98" s="67"/>
      <c r="Q98" s="67"/>
      <c r="S98" s="22"/>
      <c r="T98" s="22"/>
      <c r="U98" s="22"/>
      <c r="V98" s="22"/>
      <c r="W98" s="22"/>
      <c r="X98" s="22"/>
      <c r="Y98" s="22"/>
    </row>
    <row r="99" spans="1:25" s="16" customFormat="1" ht="10.35" customHeight="1">
      <c r="A99" s="14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N99" s="18"/>
      <c r="O99" s="18"/>
      <c r="P99" s="67"/>
      <c r="Q99" s="67"/>
      <c r="S99" s="22"/>
      <c r="T99" s="22"/>
      <c r="U99" s="22"/>
      <c r="V99" s="22"/>
      <c r="W99" s="22"/>
      <c r="X99" s="22"/>
      <c r="Y99" s="22"/>
    </row>
    <row r="100" spans="1:25" s="16" customFormat="1" ht="10.35" customHeight="1">
      <c r="A100" s="14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N100" s="18"/>
      <c r="O100" s="18"/>
      <c r="P100" s="67"/>
      <c r="Q100" s="67"/>
      <c r="S100" s="22"/>
      <c r="T100" s="22"/>
      <c r="U100" s="22"/>
      <c r="V100" s="22"/>
      <c r="W100" s="22"/>
      <c r="X100" s="22"/>
      <c r="Y100" s="22"/>
    </row>
    <row r="101" spans="1:25" s="16" customFormat="1" ht="10.35" customHeight="1">
      <c r="A101" s="14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N101" s="18"/>
      <c r="O101" s="18"/>
      <c r="P101" s="67"/>
      <c r="Q101" s="67"/>
      <c r="S101" s="22"/>
      <c r="T101" s="22"/>
      <c r="U101" s="22"/>
      <c r="V101" s="22"/>
      <c r="W101" s="22"/>
      <c r="X101" s="22"/>
      <c r="Y101" s="22"/>
    </row>
    <row r="102" spans="1:25" s="16" customFormat="1" ht="10.35" customHeight="1">
      <c r="A102" s="14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N102" s="18"/>
      <c r="O102" s="18"/>
      <c r="P102" s="67"/>
      <c r="Q102" s="67"/>
      <c r="S102" s="22"/>
      <c r="T102" s="22"/>
      <c r="U102" s="22"/>
      <c r="V102" s="22"/>
      <c r="W102" s="22"/>
      <c r="X102" s="22"/>
      <c r="Y102" s="22"/>
    </row>
    <row r="103" spans="1:25" s="16" customFormat="1" ht="10.35" customHeight="1">
      <c r="A103" s="14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N103" s="18"/>
      <c r="O103" s="18"/>
      <c r="P103" s="67"/>
      <c r="Q103" s="67"/>
      <c r="S103" s="22"/>
      <c r="T103" s="22"/>
      <c r="U103" s="22"/>
      <c r="V103" s="22"/>
      <c r="W103" s="22"/>
      <c r="X103" s="22"/>
      <c r="Y103" s="22"/>
    </row>
    <row r="104" spans="1:25" s="16" customFormat="1" ht="10.35" customHeight="1">
      <c r="A104" s="14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N104" s="18"/>
      <c r="O104" s="18"/>
      <c r="P104" s="67"/>
      <c r="Q104" s="67"/>
      <c r="S104" s="22"/>
      <c r="T104" s="22"/>
      <c r="U104" s="22"/>
      <c r="V104" s="22"/>
      <c r="W104" s="22"/>
      <c r="X104" s="22"/>
      <c r="Y104" s="22"/>
    </row>
    <row r="105" spans="1:25" s="16" customFormat="1" ht="10.35" customHeight="1">
      <c r="A105" s="14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N105" s="18"/>
      <c r="O105" s="18"/>
      <c r="P105" s="67"/>
      <c r="Q105" s="67"/>
      <c r="S105" s="22"/>
      <c r="T105" s="22"/>
      <c r="U105" s="22"/>
      <c r="V105" s="22"/>
      <c r="W105" s="22"/>
      <c r="X105" s="22"/>
      <c r="Y105" s="22"/>
    </row>
    <row r="106" spans="1:25" s="16" customFormat="1" ht="10.35" customHeight="1">
      <c r="A106" s="14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N106" s="18"/>
      <c r="O106" s="18"/>
      <c r="P106" s="67"/>
      <c r="Q106" s="67"/>
      <c r="S106" s="22"/>
      <c r="T106" s="22"/>
      <c r="U106" s="22"/>
      <c r="V106" s="22"/>
      <c r="W106" s="22"/>
      <c r="X106" s="22"/>
      <c r="Y106" s="22"/>
    </row>
    <row r="107" spans="1:25" s="16" customFormat="1" ht="10.35" customHeight="1">
      <c r="A107" s="14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N107" s="18"/>
      <c r="O107" s="18"/>
      <c r="P107" s="67"/>
      <c r="Q107" s="67"/>
      <c r="S107" s="22"/>
      <c r="T107" s="22"/>
      <c r="U107" s="22"/>
      <c r="V107" s="22"/>
      <c r="W107" s="22"/>
      <c r="X107" s="22"/>
      <c r="Y107" s="22"/>
    </row>
    <row r="108" spans="1:25" s="16" customFormat="1" ht="10.35" customHeight="1">
      <c r="A108" s="14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N108" s="18"/>
      <c r="O108" s="18"/>
      <c r="P108" s="67"/>
      <c r="Q108" s="67"/>
      <c r="S108" s="22"/>
      <c r="T108" s="22"/>
      <c r="U108" s="22"/>
      <c r="V108" s="22"/>
      <c r="W108" s="22"/>
      <c r="X108" s="22"/>
      <c r="Y108" s="22"/>
    </row>
    <row r="109" spans="1:25" s="16" customFormat="1" ht="10.35" customHeight="1">
      <c r="A109" s="14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N109" s="18"/>
      <c r="O109" s="18"/>
      <c r="P109" s="67"/>
      <c r="Q109" s="67"/>
      <c r="S109" s="22"/>
      <c r="T109" s="22"/>
      <c r="U109" s="22"/>
      <c r="V109" s="22"/>
      <c r="W109" s="22"/>
      <c r="X109" s="22"/>
      <c r="Y109" s="22"/>
    </row>
    <row r="110" spans="1:25" s="16" customFormat="1" ht="10.35" customHeight="1">
      <c r="A110" s="14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N110" s="18"/>
      <c r="O110" s="18"/>
      <c r="P110" s="67"/>
      <c r="Q110" s="67"/>
      <c r="S110" s="22"/>
      <c r="T110" s="22"/>
      <c r="U110" s="22"/>
      <c r="V110" s="22"/>
      <c r="W110" s="22"/>
      <c r="X110" s="22"/>
      <c r="Y110" s="22"/>
    </row>
    <row r="111" spans="1:25" s="16" customFormat="1" ht="10.35" customHeight="1">
      <c r="A111" s="14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N111" s="18"/>
      <c r="O111" s="18"/>
      <c r="P111" s="67"/>
      <c r="Q111" s="67"/>
      <c r="S111" s="22"/>
      <c r="T111" s="22"/>
      <c r="U111" s="22"/>
      <c r="V111" s="22"/>
      <c r="W111" s="22"/>
      <c r="X111" s="22"/>
      <c r="Y111" s="22"/>
    </row>
    <row r="112" spans="1:25" s="16" customFormat="1" ht="10.35" customHeight="1">
      <c r="A112" s="14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N112" s="18"/>
      <c r="O112" s="18"/>
      <c r="P112" s="67"/>
      <c r="Q112" s="67"/>
      <c r="S112" s="22"/>
      <c r="T112" s="22"/>
      <c r="U112" s="22"/>
      <c r="V112" s="22"/>
      <c r="W112" s="22"/>
      <c r="X112" s="22"/>
      <c r="Y112" s="22"/>
    </row>
    <row r="113" spans="1:25" s="16" customFormat="1" ht="10.35" customHeight="1">
      <c r="A113" s="14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N113" s="18"/>
      <c r="O113" s="18"/>
      <c r="P113" s="67"/>
      <c r="Q113" s="67"/>
      <c r="S113" s="22"/>
      <c r="T113" s="22"/>
      <c r="U113" s="22"/>
      <c r="V113" s="22"/>
      <c r="W113" s="22"/>
      <c r="X113" s="22"/>
      <c r="Y113" s="22"/>
    </row>
    <row r="114" spans="1:25" s="16" customFormat="1" ht="10.35" customHeight="1">
      <c r="A114" s="14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N114" s="18"/>
      <c r="O114" s="18"/>
      <c r="P114" s="67"/>
      <c r="Q114" s="67"/>
      <c r="S114" s="22"/>
      <c r="T114" s="22"/>
      <c r="U114" s="22"/>
      <c r="V114" s="22"/>
      <c r="W114" s="22"/>
      <c r="X114" s="22"/>
      <c r="Y114" s="22"/>
    </row>
    <row r="115" spans="1:25" s="16" customFormat="1" ht="10.35" customHeight="1">
      <c r="A115" s="14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N115" s="18"/>
      <c r="O115" s="18"/>
      <c r="P115" s="67"/>
      <c r="Q115" s="67"/>
      <c r="S115" s="22"/>
      <c r="T115" s="22"/>
      <c r="U115" s="22"/>
      <c r="V115" s="22"/>
      <c r="W115" s="22"/>
      <c r="X115" s="22"/>
      <c r="Y115" s="22"/>
    </row>
    <row r="116" spans="1:25" s="16" customFormat="1" ht="10.35" customHeight="1">
      <c r="A116" s="14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N116" s="18"/>
      <c r="O116" s="18"/>
      <c r="P116" s="67"/>
      <c r="Q116" s="67"/>
      <c r="S116" s="22"/>
      <c r="T116" s="22"/>
      <c r="U116" s="22"/>
      <c r="V116" s="22"/>
      <c r="W116" s="22"/>
      <c r="X116" s="22"/>
      <c r="Y116" s="22"/>
    </row>
    <row r="117" spans="1:25" s="16" customFormat="1" ht="10.35" customHeight="1">
      <c r="A117" s="14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N117" s="18"/>
      <c r="O117" s="18"/>
      <c r="P117" s="67"/>
      <c r="Q117" s="67"/>
      <c r="S117" s="22"/>
      <c r="T117" s="22"/>
      <c r="U117" s="22"/>
      <c r="V117" s="22"/>
      <c r="W117" s="22"/>
      <c r="X117" s="22"/>
      <c r="Y117" s="22"/>
    </row>
    <row r="118" spans="1:25" s="16" customFormat="1" ht="10.35" customHeight="1">
      <c r="A118" s="14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N118" s="18"/>
      <c r="O118" s="18"/>
      <c r="P118" s="67"/>
      <c r="Q118" s="67"/>
      <c r="S118" s="22"/>
      <c r="T118" s="22"/>
      <c r="U118" s="22"/>
      <c r="V118" s="22"/>
      <c r="W118" s="22"/>
      <c r="X118" s="22"/>
      <c r="Y118" s="22"/>
    </row>
    <row r="119" spans="1:25" s="16" customFormat="1" ht="10.35" customHeight="1">
      <c r="A119" s="14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N119" s="18"/>
      <c r="O119" s="18"/>
      <c r="P119" s="67"/>
      <c r="Q119" s="67"/>
      <c r="S119" s="22"/>
      <c r="T119" s="22"/>
      <c r="U119" s="22"/>
      <c r="V119" s="22"/>
      <c r="W119" s="22"/>
      <c r="X119" s="22"/>
      <c r="Y119" s="22"/>
    </row>
    <row r="120" spans="1:25" s="16" customFormat="1" ht="9">
      <c r="A120" s="14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N120" s="18"/>
      <c r="O120" s="18"/>
      <c r="P120" s="67"/>
      <c r="Q120" s="67"/>
      <c r="S120" s="22"/>
      <c r="T120" s="22"/>
      <c r="U120" s="22"/>
      <c r="V120" s="22"/>
      <c r="W120" s="22"/>
      <c r="X120" s="22"/>
      <c r="Y120" s="22"/>
    </row>
    <row r="121" spans="1:25" s="16" customFormat="1" ht="9">
      <c r="A121" s="14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N121" s="18"/>
      <c r="O121" s="18"/>
      <c r="P121" s="67"/>
      <c r="Q121" s="67"/>
      <c r="S121" s="22"/>
      <c r="T121" s="22"/>
      <c r="U121" s="22"/>
      <c r="V121" s="22"/>
      <c r="W121" s="22"/>
      <c r="X121" s="22"/>
      <c r="Y121" s="22"/>
    </row>
    <row r="122" spans="1:25" s="16" customFormat="1" ht="9">
      <c r="A122" s="14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N122" s="18"/>
      <c r="O122" s="18"/>
      <c r="P122" s="67"/>
      <c r="Q122" s="67"/>
      <c r="S122" s="22"/>
      <c r="T122" s="22"/>
      <c r="U122" s="22"/>
      <c r="V122" s="22"/>
      <c r="W122" s="22"/>
      <c r="X122" s="22"/>
      <c r="Y122" s="22"/>
    </row>
    <row r="123" spans="1:25" s="16" customFormat="1" ht="9">
      <c r="A123" s="14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N123" s="18"/>
      <c r="O123" s="18"/>
      <c r="P123" s="67"/>
      <c r="Q123" s="67"/>
      <c r="S123" s="22"/>
      <c r="T123" s="22"/>
      <c r="U123" s="22"/>
      <c r="V123" s="22"/>
      <c r="W123" s="22"/>
      <c r="X123" s="22"/>
      <c r="Y123" s="22"/>
    </row>
    <row r="124" spans="1:25" s="16" customFormat="1" ht="9">
      <c r="A124" s="14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N124" s="18"/>
      <c r="O124" s="18"/>
      <c r="P124" s="67"/>
      <c r="Q124" s="67"/>
      <c r="S124" s="22"/>
      <c r="T124" s="22"/>
      <c r="U124" s="22"/>
      <c r="V124" s="22"/>
      <c r="W124" s="22"/>
      <c r="X124" s="22"/>
      <c r="Y124" s="22"/>
    </row>
    <row r="125" spans="1:25" s="16" customFormat="1" ht="9">
      <c r="A125" s="14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N125" s="18"/>
      <c r="O125" s="18"/>
      <c r="P125" s="67"/>
      <c r="Q125" s="67"/>
      <c r="S125" s="22"/>
      <c r="T125" s="22"/>
      <c r="U125" s="22"/>
      <c r="V125" s="22"/>
      <c r="W125" s="22"/>
      <c r="X125" s="22"/>
      <c r="Y125" s="22"/>
    </row>
    <row r="126" spans="1:25" s="16" customFormat="1" ht="9">
      <c r="A126" s="14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N126" s="18"/>
      <c r="O126" s="18"/>
      <c r="P126" s="67"/>
      <c r="Q126" s="67"/>
      <c r="S126" s="22"/>
      <c r="T126" s="22"/>
      <c r="U126" s="22"/>
      <c r="V126" s="22"/>
      <c r="W126" s="22"/>
      <c r="X126" s="22"/>
      <c r="Y126" s="22"/>
    </row>
    <row r="127" spans="1:25" s="16" customFormat="1" ht="9">
      <c r="A127" s="14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N127" s="18"/>
      <c r="O127" s="18"/>
      <c r="P127" s="67"/>
      <c r="Q127" s="67"/>
      <c r="S127" s="22"/>
      <c r="T127" s="22"/>
      <c r="U127" s="22"/>
      <c r="V127" s="22"/>
      <c r="W127" s="22"/>
      <c r="X127" s="22"/>
      <c r="Y127" s="22"/>
    </row>
    <row r="128" spans="1:25" s="16" customFormat="1" ht="9">
      <c r="A128" s="14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N128" s="18"/>
      <c r="O128" s="18"/>
      <c r="P128" s="67"/>
      <c r="Q128" s="67"/>
      <c r="S128" s="22"/>
      <c r="T128" s="22"/>
      <c r="U128" s="22"/>
      <c r="V128" s="22"/>
      <c r="W128" s="22"/>
      <c r="X128" s="22"/>
      <c r="Y128" s="22"/>
    </row>
    <row r="129" spans="1:25" s="16" customFormat="1" ht="9">
      <c r="A129" s="14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N129" s="18"/>
      <c r="O129" s="18"/>
      <c r="P129" s="67"/>
      <c r="Q129" s="67"/>
      <c r="S129" s="22"/>
      <c r="T129" s="22"/>
      <c r="U129" s="22"/>
      <c r="V129" s="22"/>
      <c r="W129" s="22"/>
      <c r="X129" s="22"/>
      <c r="Y129" s="22"/>
    </row>
    <row r="130" spans="1:25" s="16" customFormat="1" ht="9">
      <c r="A130" s="14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N130" s="18"/>
      <c r="O130" s="18"/>
      <c r="P130" s="67"/>
      <c r="Q130" s="67"/>
      <c r="S130" s="22"/>
      <c r="T130" s="22"/>
      <c r="U130" s="22"/>
      <c r="V130" s="22"/>
      <c r="W130" s="22"/>
      <c r="X130" s="22"/>
      <c r="Y130" s="22"/>
    </row>
    <row r="131" spans="1:25" s="16" customFormat="1" ht="9">
      <c r="A131" s="14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N131" s="18"/>
      <c r="O131" s="18"/>
      <c r="P131" s="67"/>
      <c r="Q131" s="67"/>
      <c r="S131" s="22"/>
      <c r="T131" s="22"/>
      <c r="U131" s="22"/>
      <c r="V131" s="22"/>
      <c r="W131" s="22"/>
      <c r="X131" s="22"/>
      <c r="Y131" s="22"/>
    </row>
    <row r="132" spans="1:25" s="16" customFormat="1" ht="9">
      <c r="A132" s="14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N132" s="18"/>
      <c r="O132" s="18"/>
      <c r="P132" s="67"/>
      <c r="Q132" s="67"/>
      <c r="S132" s="22"/>
      <c r="T132" s="22"/>
      <c r="U132" s="22"/>
      <c r="V132" s="22"/>
      <c r="W132" s="22"/>
      <c r="X132" s="22"/>
      <c r="Y132" s="22"/>
    </row>
    <row r="133" spans="1:25" s="16" customFormat="1" ht="9">
      <c r="A133" s="14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N133" s="18"/>
      <c r="O133" s="18"/>
      <c r="P133" s="67"/>
      <c r="Q133" s="67"/>
      <c r="S133" s="22"/>
      <c r="T133" s="22"/>
      <c r="U133" s="22"/>
      <c r="V133" s="22"/>
      <c r="W133" s="22"/>
      <c r="X133" s="22"/>
      <c r="Y133" s="22"/>
    </row>
    <row r="134" spans="1:25" s="16" customFormat="1" ht="9">
      <c r="A134" s="14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N134" s="18"/>
      <c r="O134" s="18"/>
      <c r="P134" s="67"/>
      <c r="Q134" s="67"/>
      <c r="S134" s="22"/>
      <c r="T134" s="22"/>
      <c r="U134" s="22"/>
      <c r="V134" s="22"/>
      <c r="W134" s="22"/>
      <c r="X134" s="22"/>
      <c r="Y134" s="22"/>
    </row>
    <row r="135" spans="1:25" s="16" customFormat="1" ht="9">
      <c r="A135" s="14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N135" s="18"/>
      <c r="O135" s="18"/>
      <c r="P135" s="67"/>
      <c r="Q135" s="67"/>
      <c r="S135" s="22"/>
      <c r="T135" s="22"/>
      <c r="U135" s="22"/>
      <c r="V135" s="22"/>
      <c r="W135" s="22"/>
      <c r="X135" s="22"/>
      <c r="Y135" s="22"/>
    </row>
    <row r="136" spans="1:25" s="16" customFormat="1" ht="9">
      <c r="A136" s="14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N136" s="18"/>
      <c r="O136" s="18"/>
      <c r="P136" s="67"/>
      <c r="Q136" s="67"/>
      <c r="S136" s="22"/>
      <c r="T136" s="22"/>
      <c r="U136" s="22"/>
      <c r="V136" s="22"/>
      <c r="W136" s="22"/>
      <c r="X136" s="22"/>
      <c r="Y136" s="22"/>
    </row>
    <row r="137" spans="1:25" s="16" customFormat="1" ht="9">
      <c r="A137" s="14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N137" s="18"/>
      <c r="O137" s="18"/>
      <c r="P137" s="67"/>
      <c r="Q137" s="67"/>
      <c r="S137" s="22"/>
      <c r="T137" s="22"/>
      <c r="U137" s="22"/>
      <c r="V137" s="22"/>
      <c r="W137" s="22"/>
      <c r="X137" s="22"/>
      <c r="Y137" s="22"/>
    </row>
    <row r="138" spans="1:25" s="16" customFormat="1" ht="9">
      <c r="A138" s="14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N138" s="18"/>
      <c r="O138" s="18"/>
      <c r="P138" s="67"/>
      <c r="Q138" s="67"/>
      <c r="S138" s="22"/>
      <c r="T138" s="22"/>
      <c r="U138" s="22"/>
      <c r="V138" s="22"/>
      <c r="W138" s="22"/>
      <c r="X138" s="22"/>
      <c r="Y138" s="22"/>
    </row>
    <row r="139" spans="1:25" s="16" customFormat="1" ht="9">
      <c r="A139" s="14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N139" s="18"/>
      <c r="O139" s="18"/>
      <c r="P139" s="67"/>
      <c r="Q139" s="67"/>
      <c r="S139" s="22"/>
      <c r="T139" s="22"/>
      <c r="U139" s="22"/>
      <c r="V139" s="22"/>
      <c r="W139" s="22"/>
      <c r="X139" s="22"/>
      <c r="Y139" s="22"/>
    </row>
    <row r="140" spans="1:25" s="16" customFormat="1" ht="9">
      <c r="A140" s="14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N140" s="18"/>
      <c r="O140" s="18"/>
      <c r="P140" s="67"/>
      <c r="Q140" s="67"/>
      <c r="S140" s="22"/>
      <c r="T140" s="22"/>
      <c r="U140" s="22"/>
      <c r="V140" s="22"/>
      <c r="W140" s="22"/>
      <c r="X140" s="22"/>
      <c r="Y140" s="22"/>
    </row>
    <row r="141" spans="1:25" s="16" customFormat="1" ht="9">
      <c r="A141" s="14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N141" s="18"/>
      <c r="O141" s="18"/>
      <c r="P141" s="67"/>
      <c r="Q141" s="67"/>
      <c r="S141" s="22"/>
      <c r="T141" s="22"/>
      <c r="U141" s="22"/>
      <c r="V141" s="22"/>
      <c r="W141" s="22"/>
      <c r="X141" s="22"/>
      <c r="Y141" s="22"/>
    </row>
    <row r="142" spans="1:25" s="16" customFormat="1" ht="9">
      <c r="A142" s="14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N142" s="18"/>
      <c r="O142" s="18"/>
      <c r="P142" s="67"/>
      <c r="Q142" s="67"/>
      <c r="S142" s="22"/>
      <c r="T142" s="22"/>
      <c r="U142" s="22"/>
      <c r="V142" s="22"/>
      <c r="W142" s="22"/>
      <c r="X142" s="22"/>
      <c r="Y142" s="22"/>
    </row>
    <row r="143" spans="1:25" s="16" customFormat="1" ht="9">
      <c r="A143" s="14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N143" s="18"/>
      <c r="O143" s="18"/>
      <c r="P143" s="67"/>
      <c r="Q143" s="67"/>
      <c r="S143" s="22"/>
      <c r="T143" s="22"/>
      <c r="U143" s="22"/>
      <c r="V143" s="22"/>
      <c r="W143" s="22"/>
      <c r="X143" s="22"/>
      <c r="Y143" s="22"/>
    </row>
    <row r="144" spans="1:25" s="16" customFormat="1" ht="9">
      <c r="A144" s="14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N144" s="18"/>
      <c r="O144" s="18"/>
      <c r="P144" s="67"/>
      <c r="Q144" s="67"/>
      <c r="S144" s="22"/>
      <c r="T144" s="22"/>
      <c r="U144" s="22"/>
      <c r="V144" s="22"/>
      <c r="W144" s="22"/>
      <c r="X144" s="22"/>
      <c r="Y144" s="22"/>
    </row>
    <row r="145" spans="1:25" s="16" customFormat="1" ht="9">
      <c r="A145" s="14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N145" s="18"/>
      <c r="O145" s="18"/>
      <c r="P145" s="67"/>
      <c r="Q145" s="67"/>
      <c r="S145" s="22"/>
      <c r="T145" s="22"/>
      <c r="U145" s="22"/>
      <c r="V145" s="22"/>
      <c r="W145" s="22"/>
      <c r="X145" s="22"/>
      <c r="Y145" s="22"/>
    </row>
    <row r="146" spans="1:25" s="16" customFormat="1" ht="9">
      <c r="A146" s="14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N146" s="18"/>
      <c r="O146" s="18"/>
      <c r="P146" s="67"/>
      <c r="Q146" s="67"/>
      <c r="S146" s="22"/>
      <c r="T146" s="22"/>
      <c r="U146" s="22"/>
      <c r="V146" s="22"/>
      <c r="W146" s="22"/>
      <c r="X146" s="22"/>
      <c r="Y146" s="22"/>
    </row>
    <row r="147" spans="1:25" s="16" customFormat="1" ht="9">
      <c r="A147" s="14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N147" s="18"/>
      <c r="O147" s="18"/>
      <c r="P147" s="67"/>
      <c r="Q147" s="67"/>
      <c r="S147" s="22"/>
      <c r="T147" s="22"/>
      <c r="U147" s="22"/>
      <c r="V147" s="22"/>
      <c r="W147" s="22"/>
      <c r="X147" s="22"/>
      <c r="Y147" s="22"/>
    </row>
    <row r="148" spans="1:25" s="16" customFormat="1" ht="9">
      <c r="A148" s="14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N148" s="18"/>
      <c r="O148" s="18"/>
      <c r="P148" s="67"/>
      <c r="Q148" s="67"/>
      <c r="S148" s="22"/>
      <c r="T148" s="22"/>
      <c r="U148" s="22"/>
      <c r="V148" s="22"/>
      <c r="W148" s="22"/>
      <c r="X148" s="22"/>
      <c r="Y148" s="22"/>
    </row>
    <row r="149" spans="1:25" s="16" customFormat="1" ht="9">
      <c r="A149" s="14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N149" s="18"/>
      <c r="O149" s="18"/>
      <c r="P149" s="67"/>
      <c r="Q149" s="67"/>
      <c r="S149" s="22"/>
      <c r="T149" s="22"/>
      <c r="U149" s="22"/>
      <c r="V149" s="22"/>
      <c r="W149" s="22"/>
      <c r="X149" s="22"/>
      <c r="Y149" s="22"/>
    </row>
    <row r="150" spans="1:25" s="16" customFormat="1" ht="9">
      <c r="A150" s="14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N150" s="18"/>
      <c r="O150" s="18"/>
      <c r="P150" s="67"/>
      <c r="Q150" s="67"/>
      <c r="S150" s="22"/>
      <c r="T150" s="22"/>
      <c r="U150" s="22"/>
      <c r="V150" s="22"/>
      <c r="W150" s="22"/>
      <c r="X150" s="22"/>
      <c r="Y150" s="22"/>
    </row>
    <row r="151" spans="1:25" s="16" customFormat="1" ht="9">
      <c r="A151" s="14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N151" s="18"/>
      <c r="O151" s="18"/>
      <c r="P151" s="67"/>
      <c r="Q151" s="67"/>
      <c r="S151" s="22"/>
      <c r="T151" s="22"/>
      <c r="U151" s="22"/>
      <c r="V151" s="22"/>
      <c r="W151" s="22"/>
      <c r="X151" s="22"/>
      <c r="Y151" s="22"/>
    </row>
    <row r="152" spans="1:25" s="16" customFormat="1" ht="9">
      <c r="A152" s="14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N152" s="18"/>
      <c r="O152" s="18"/>
      <c r="P152" s="67"/>
      <c r="Q152" s="67"/>
      <c r="S152" s="22"/>
      <c r="T152" s="22"/>
      <c r="U152" s="22"/>
      <c r="V152" s="22"/>
      <c r="W152" s="22"/>
      <c r="X152" s="22"/>
      <c r="Y152" s="22"/>
    </row>
    <row r="153" spans="1:25" s="16" customFormat="1" ht="9">
      <c r="A153" s="14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N153" s="18"/>
      <c r="O153" s="18"/>
      <c r="P153" s="67"/>
      <c r="Q153" s="67"/>
      <c r="S153" s="22"/>
      <c r="T153" s="22"/>
      <c r="U153" s="22"/>
      <c r="V153" s="22"/>
      <c r="W153" s="22"/>
      <c r="X153" s="22"/>
      <c r="Y153" s="22"/>
    </row>
    <row r="154" spans="1:25" s="16" customFormat="1" ht="9">
      <c r="A154" s="14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N154" s="18"/>
      <c r="O154" s="18"/>
      <c r="P154" s="67"/>
      <c r="Q154" s="67"/>
      <c r="S154" s="22"/>
      <c r="T154" s="22"/>
      <c r="U154" s="22"/>
      <c r="V154" s="22"/>
      <c r="W154" s="22"/>
      <c r="X154" s="22"/>
      <c r="Y154" s="22"/>
    </row>
    <row r="155" spans="1:25" s="16" customFormat="1" ht="9">
      <c r="A155" s="14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N155" s="18"/>
      <c r="O155" s="18"/>
      <c r="P155" s="67"/>
      <c r="Q155" s="67"/>
      <c r="S155" s="22"/>
      <c r="T155" s="22"/>
      <c r="U155" s="22"/>
      <c r="V155" s="22"/>
      <c r="W155" s="22"/>
      <c r="X155" s="22"/>
      <c r="Y155" s="22"/>
    </row>
    <row r="156" spans="1:25" s="16" customFormat="1" ht="9">
      <c r="A156" s="14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N156" s="18"/>
      <c r="O156" s="18"/>
      <c r="P156" s="67"/>
      <c r="Q156" s="67"/>
      <c r="S156" s="22"/>
      <c r="T156" s="22"/>
      <c r="U156" s="22"/>
      <c r="V156" s="22"/>
      <c r="W156" s="22"/>
      <c r="X156" s="22"/>
      <c r="Y156" s="22"/>
    </row>
    <row r="157" spans="1:25" s="16" customFormat="1" ht="9">
      <c r="A157" s="14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N157" s="18"/>
      <c r="O157" s="18"/>
      <c r="P157" s="67"/>
      <c r="Q157" s="67"/>
      <c r="S157" s="22"/>
      <c r="T157" s="22"/>
      <c r="U157" s="22"/>
      <c r="V157" s="22"/>
      <c r="W157" s="22"/>
      <c r="X157" s="22"/>
      <c r="Y157" s="22"/>
    </row>
    <row r="158" spans="1:25" s="16" customFormat="1" ht="9">
      <c r="A158" s="14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N158" s="18"/>
      <c r="O158" s="18"/>
      <c r="P158" s="67"/>
      <c r="Q158" s="67"/>
      <c r="S158" s="22"/>
      <c r="T158" s="22"/>
      <c r="U158" s="22"/>
      <c r="V158" s="22"/>
      <c r="W158" s="22"/>
      <c r="X158" s="22"/>
      <c r="Y158" s="22"/>
    </row>
    <row r="159" spans="1:25" s="16" customFormat="1" ht="9">
      <c r="A159" s="14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N159" s="18"/>
      <c r="O159" s="18"/>
      <c r="P159" s="67"/>
      <c r="Q159" s="67"/>
      <c r="S159" s="22"/>
      <c r="T159" s="22"/>
      <c r="U159" s="22"/>
      <c r="V159" s="22"/>
      <c r="W159" s="22"/>
      <c r="X159" s="22"/>
      <c r="Y159" s="22"/>
    </row>
    <row r="160" spans="1:25" s="16" customFormat="1" ht="9">
      <c r="A160" s="14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N160" s="18"/>
      <c r="O160" s="18"/>
      <c r="P160" s="67"/>
      <c r="Q160" s="67"/>
      <c r="S160" s="22"/>
      <c r="T160" s="22"/>
      <c r="U160" s="22"/>
      <c r="V160" s="22"/>
      <c r="W160" s="22"/>
      <c r="X160" s="22"/>
      <c r="Y160" s="22"/>
    </row>
    <row r="161" spans="1:25" s="16" customFormat="1" ht="9">
      <c r="A161" s="14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N161" s="18"/>
      <c r="O161" s="18"/>
      <c r="P161" s="67"/>
      <c r="Q161" s="67"/>
      <c r="S161" s="22"/>
      <c r="T161" s="22"/>
      <c r="U161" s="22"/>
      <c r="V161" s="22"/>
      <c r="W161" s="22"/>
      <c r="X161" s="22"/>
      <c r="Y161" s="22"/>
    </row>
    <row r="162" spans="1:25" s="16" customFormat="1" ht="9">
      <c r="A162" s="14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N162" s="18"/>
      <c r="O162" s="18"/>
      <c r="P162" s="67"/>
      <c r="Q162" s="67"/>
      <c r="S162" s="22"/>
      <c r="T162" s="22"/>
      <c r="U162" s="22"/>
      <c r="V162" s="22"/>
      <c r="W162" s="22"/>
      <c r="X162" s="22"/>
      <c r="Y162" s="22"/>
    </row>
    <row r="163" spans="1:25" s="16" customFormat="1" ht="9">
      <c r="A163" s="14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N163" s="18"/>
      <c r="O163" s="18"/>
      <c r="P163" s="67"/>
      <c r="Q163" s="67"/>
      <c r="S163" s="22"/>
      <c r="T163" s="22"/>
      <c r="U163" s="22"/>
      <c r="V163" s="22"/>
      <c r="W163" s="22"/>
      <c r="X163" s="22"/>
      <c r="Y163" s="22"/>
    </row>
    <row r="164" spans="1:25" s="16" customFormat="1" ht="9">
      <c r="A164" s="14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N164" s="18"/>
      <c r="O164" s="18"/>
      <c r="P164" s="67"/>
      <c r="Q164" s="67"/>
      <c r="S164" s="22"/>
      <c r="T164" s="22"/>
      <c r="U164" s="22"/>
      <c r="V164" s="22"/>
      <c r="W164" s="22"/>
      <c r="X164" s="22"/>
      <c r="Y164" s="22"/>
    </row>
    <row r="165" spans="1:25" s="16" customFormat="1" ht="9">
      <c r="A165" s="14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N165" s="18"/>
      <c r="O165" s="18"/>
      <c r="P165" s="67"/>
      <c r="Q165" s="67"/>
      <c r="S165" s="22"/>
      <c r="T165" s="22"/>
      <c r="U165" s="22"/>
      <c r="V165" s="22"/>
      <c r="W165" s="22"/>
      <c r="X165" s="22"/>
      <c r="Y165" s="22"/>
    </row>
    <row r="166" spans="1:25" s="16" customFormat="1" ht="9">
      <c r="A166" s="14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N166" s="18"/>
      <c r="O166" s="18"/>
      <c r="P166" s="67"/>
      <c r="Q166" s="67"/>
      <c r="S166" s="22"/>
      <c r="T166" s="22"/>
      <c r="U166" s="22"/>
      <c r="V166" s="22"/>
      <c r="W166" s="22"/>
      <c r="X166" s="22"/>
      <c r="Y166" s="22"/>
    </row>
    <row r="167" spans="1:25" s="16" customFormat="1" ht="9">
      <c r="A167" s="14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N167" s="18"/>
      <c r="O167" s="18"/>
      <c r="P167" s="67"/>
      <c r="Q167" s="67"/>
      <c r="S167" s="22"/>
      <c r="T167" s="22"/>
      <c r="U167" s="22"/>
      <c r="V167" s="22"/>
      <c r="W167" s="22"/>
      <c r="X167" s="22"/>
      <c r="Y167" s="22"/>
    </row>
    <row r="168" spans="1:25" s="16" customFormat="1" ht="9">
      <c r="A168" s="14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N168" s="18"/>
      <c r="O168" s="18"/>
      <c r="P168" s="67"/>
      <c r="Q168" s="67"/>
      <c r="S168" s="22"/>
      <c r="T168" s="22"/>
      <c r="U168" s="22"/>
      <c r="V168" s="22"/>
      <c r="W168" s="22"/>
      <c r="X168" s="22"/>
      <c r="Y168" s="22"/>
    </row>
    <row r="169" spans="1:25" s="16" customFormat="1" ht="9">
      <c r="A169" s="14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N169" s="18"/>
      <c r="O169" s="18"/>
      <c r="P169" s="67"/>
      <c r="Q169" s="67"/>
      <c r="S169" s="22"/>
      <c r="T169" s="22"/>
      <c r="U169" s="22"/>
      <c r="V169" s="22"/>
      <c r="W169" s="22"/>
      <c r="X169" s="22"/>
      <c r="Y169" s="22"/>
    </row>
    <row r="170" spans="1:25" s="16" customFormat="1" ht="9">
      <c r="A170" s="14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N170" s="18"/>
      <c r="O170" s="18"/>
      <c r="P170" s="67"/>
      <c r="Q170" s="67"/>
      <c r="S170" s="22"/>
      <c r="T170" s="22"/>
      <c r="U170" s="22"/>
      <c r="V170" s="22"/>
      <c r="W170" s="22"/>
      <c r="X170" s="22"/>
      <c r="Y170" s="22"/>
    </row>
    <row r="171" spans="1:25" s="16" customFormat="1" ht="9">
      <c r="A171" s="14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N171" s="18"/>
      <c r="O171" s="18"/>
      <c r="P171" s="67"/>
      <c r="Q171" s="67"/>
      <c r="S171" s="22"/>
      <c r="T171" s="22"/>
      <c r="U171" s="22"/>
      <c r="V171" s="22"/>
      <c r="W171" s="22"/>
      <c r="X171" s="22"/>
      <c r="Y171" s="22"/>
    </row>
    <row r="172" spans="1:25" s="16" customFormat="1" ht="9">
      <c r="A172" s="14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N172" s="18"/>
      <c r="O172" s="18"/>
      <c r="P172" s="67"/>
      <c r="Q172" s="67"/>
      <c r="S172" s="22"/>
      <c r="T172" s="22"/>
      <c r="U172" s="22"/>
      <c r="V172" s="22"/>
      <c r="W172" s="22"/>
      <c r="X172" s="22"/>
      <c r="Y172" s="22"/>
    </row>
    <row r="173" spans="1:25" s="16" customFormat="1" ht="9">
      <c r="A173" s="14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N173" s="18"/>
      <c r="O173" s="18"/>
      <c r="P173" s="67"/>
      <c r="Q173" s="67"/>
      <c r="S173" s="22"/>
      <c r="T173" s="22"/>
      <c r="U173" s="22"/>
      <c r="V173" s="22"/>
      <c r="W173" s="22"/>
      <c r="X173" s="22"/>
      <c r="Y173" s="22"/>
    </row>
    <row r="174" spans="1:25" s="16" customFormat="1" ht="9">
      <c r="A174" s="14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N174" s="18"/>
      <c r="O174" s="18"/>
      <c r="P174" s="67"/>
      <c r="Q174" s="67"/>
      <c r="S174" s="22"/>
      <c r="T174" s="22"/>
      <c r="U174" s="22"/>
      <c r="V174" s="22"/>
      <c r="W174" s="22"/>
      <c r="X174" s="22"/>
      <c r="Y174" s="22"/>
    </row>
    <row r="175" spans="1:25" s="16" customFormat="1" ht="9">
      <c r="A175" s="14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N175" s="18"/>
      <c r="O175" s="18"/>
      <c r="P175" s="67"/>
      <c r="Q175" s="67"/>
      <c r="S175" s="22"/>
      <c r="T175" s="22"/>
      <c r="U175" s="22"/>
      <c r="V175" s="22"/>
      <c r="W175" s="22"/>
      <c r="X175" s="22"/>
      <c r="Y175" s="22"/>
    </row>
    <row r="176" spans="1:25" s="16" customFormat="1" ht="9">
      <c r="A176" s="14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N176" s="18"/>
      <c r="O176" s="18"/>
      <c r="P176" s="67"/>
      <c r="Q176" s="67"/>
      <c r="S176" s="22"/>
      <c r="T176" s="22"/>
      <c r="U176" s="22"/>
      <c r="V176" s="22"/>
      <c r="W176" s="22"/>
      <c r="X176" s="22"/>
      <c r="Y176" s="22"/>
    </row>
    <row r="177" spans="1:25" s="16" customFormat="1" ht="9">
      <c r="A177" s="14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N177" s="18"/>
      <c r="O177" s="18"/>
      <c r="P177" s="67"/>
      <c r="Q177" s="67"/>
      <c r="S177" s="22"/>
      <c r="T177" s="22"/>
      <c r="U177" s="22"/>
      <c r="V177" s="22"/>
      <c r="W177" s="22"/>
      <c r="X177" s="22"/>
      <c r="Y177" s="22"/>
    </row>
    <row r="178" spans="1:25" s="16" customFormat="1" ht="9">
      <c r="A178" s="14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N178" s="18"/>
      <c r="O178" s="18"/>
      <c r="P178" s="67"/>
      <c r="Q178" s="67"/>
      <c r="S178" s="22"/>
      <c r="T178" s="22"/>
      <c r="U178" s="22"/>
      <c r="V178" s="22"/>
      <c r="W178" s="22"/>
      <c r="X178" s="22"/>
      <c r="Y178" s="22"/>
    </row>
    <row r="179" spans="1:25" s="16" customFormat="1" ht="9">
      <c r="A179" s="14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N179" s="18"/>
      <c r="O179" s="18"/>
      <c r="P179" s="67"/>
      <c r="Q179" s="67"/>
      <c r="S179" s="22"/>
      <c r="T179" s="22"/>
      <c r="U179" s="22"/>
      <c r="V179" s="22"/>
      <c r="W179" s="22"/>
      <c r="X179" s="22"/>
      <c r="Y179" s="22"/>
    </row>
    <row r="180" spans="1:25" s="16" customFormat="1" ht="9">
      <c r="A180" s="14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N180" s="18"/>
      <c r="O180" s="18"/>
      <c r="P180" s="67"/>
      <c r="Q180" s="67"/>
      <c r="S180" s="22"/>
      <c r="T180" s="22"/>
      <c r="U180" s="22"/>
      <c r="V180" s="22"/>
      <c r="W180" s="22"/>
      <c r="X180" s="22"/>
      <c r="Y180" s="22"/>
    </row>
    <row r="181" spans="1:25" s="16" customFormat="1" ht="9">
      <c r="A181" s="14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N181" s="18"/>
      <c r="O181" s="18"/>
      <c r="P181" s="67"/>
      <c r="Q181" s="67"/>
      <c r="S181" s="22"/>
      <c r="T181" s="22"/>
      <c r="U181" s="22"/>
      <c r="V181" s="22"/>
      <c r="W181" s="22"/>
      <c r="X181" s="22"/>
      <c r="Y181" s="22"/>
    </row>
    <row r="182" spans="1:25" s="16" customFormat="1" ht="9">
      <c r="A182" s="14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N182" s="18"/>
      <c r="O182" s="18"/>
      <c r="P182" s="67"/>
      <c r="Q182" s="67"/>
      <c r="S182" s="22"/>
      <c r="T182" s="22"/>
      <c r="U182" s="22"/>
      <c r="V182" s="22"/>
      <c r="W182" s="22"/>
      <c r="X182" s="22"/>
      <c r="Y182" s="22"/>
    </row>
    <row r="183" spans="1:25" s="16" customFormat="1" ht="9">
      <c r="A183" s="14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N183" s="18"/>
      <c r="O183" s="18"/>
      <c r="P183" s="67"/>
      <c r="Q183" s="67"/>
      <c r="S183" s="22"/>
      <c r="T183" s="22"/>
      <c r="U183" s="22"/>
      <c r="V183" s="22"/>
      <c r="W183" s="22"/>
      <c r="X183" s="22"/>
      <c r="Y183" s="22"/>
    </row>
    <row r="184" spans="1:25" s="16" customFormat="1" ht="9">
      <c r="A184" s="14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N184" s="18"/>
      <c r="O184" s="18"/>
      <c r="P184" s="67"/>
      <c r="Q184" s="67"/>
      <c r="S184" s="22"/>
      <c r="T184" s="22"/>
      <c r="U184" s="22"/>
      <c r="V184" s="22"/>
      <c r="W184" s="22"/>
      <c r="X184" s="22"/>
      <c r="Y184" s="22"/>
    </row>
    <row r="185" spans="1:25" s="16" customFormat="1" ht="9">
      <c r="A185" s="14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N185" s="18"/>
      <c r="O185" s="18"/>
      <c r="P185" s="67"/>
      <c r="Q185" s="67"/>
      <c r="S185" s="22"/>
      <c r="T185" s="22"/>
      <c r="U185" s="22"/>
      <c r="V185" s="22"/>
      <c r="W185" s="22"/>
      <c r="X185" s="22"/>
      <c r="Y185" s="22"/>
    </row>
    <row r="186" spans="1:25" s="16" customFormat="1" ht="9">
      <c r="A186" s="14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N186" s="18"/>
      <c r="O186" s="18"/>
      <c r="P186" s="67"/>
      <c r="Q186" s="67"/>
      <c r="S186" s="22"/>
      <c r="T186" s="22"/>
      <c r="U186" s="22"/>
      <c r="V186" s="22"/>
      <c r="W186" s="22"/>
      <c r="X186" s="22"/>
      <c r="Y186" s="22"/>
    </row>
    <row r="187" spans="1:25" s="16" customFormat="1" ht="9">
      <c r="A187" s="14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N187" s="18"/>
      <c r="O187" s="18"/>
      <c r="P187" s="67"/>
      <c r="Q187" s="67"/>
      <c r="S187" s="22"/>
      <c r="T187" s="22"/>
      <c r="U187" s="22"/>
      <c r="V187" s="22"/>
      <c r="W187" s="22"/>
      <c r="X187" s="22"/>
      <c r="Y187" s="22"/>
    </row>
    <row r="188" spans="1:25" s="16" customFormat="1" ht="9">
      <c r="A188" s="14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N188" s="18"/>
      <c r="O188" s="18"/>
      <c r="P188" s="67"/>
      <c r="Q188" s="67"/>
      <c r="S188" s="22"/>
      <c r="T188" s="22"/>
      <c r="U188" s="22"/>
      <c r="V188" s="22"/>
      <c r="W188" s="22"/>
      <c r="X188" s="22"/>
      <c r="Y188" s="22"/>
    </row>
    <row r="189" spans="1:25" s="16" customFormat="1" ht="9">
      <c r="A189" s="14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N189" s="18"/>
      <c r="O189" s="18"/>
      <c r="P189" s="67"/>
      <c r="Q189" s="67"/>
      <c r="S189" s="22"/>
      <c r="T189" s="22"/>
      <c r="U189" s="22"/>
      <c r="V189" s="22"/>
      <c r="W189" s="22"/>
      <c r="X189" s="22"/>
      <c r="Y189" s="22"/>
    </row>
    <row r="190" spans="1:25" s="16" customFormat="1" ht="9">
      <c r="A190" s="14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N190" s="18"/>
      <c r="O190" s="18"/>
      <c r="P190" s="67"/>
      <c r="Q190" s="67"/>
      <c r="S190" s="22"/>
      <c r="T190" s="22"/>
      <c r="U190" s="22"/>
      <c r="V190" s="22"/>
      <c r="W190" s="22"/>
      <c r="X190" s="22"/>
      <c r="Y190" s="22"/>
    </row>
    <row r="191" spans="1:25" s="16" customFormat="1" ht="9">
      <c r="A191" s="14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N191" s="18"/>
      <c r="O191" s="18"/>
      <c r="P191" s="67"/>
      <c r="Q191" s="67"/>
      <c r="S191" s="22"/>
      <c r="T191" s="22"/>
      <c r="U191" s="22"/>
      <c r="V191" s="22"/>
      <c r="W191" s="22"/>
      <c r="X191" s="22"/>
      <c r="Y191" s="22"/>
    </row>
    <row r="192" spans="1:25" s="16" customFormat="1" ht="9">
      <c r="A192" s="14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N192" s="18"/>
      <c r="O192" s="18"/>
      <c r="P192" s="67"/>
      <c r="Q192" s="67"/>
      <c r="S192" s="22"/>
      <c r="T192" s="22"/>
      <c r="U192" s="22"/>
      <c r="V192" s="22"/>
      <c r="W192" s="22"/>
      <c r="X192" s="22"/>
      <c r="Y192" s="22"/>
    </row>
    <row r="193" spans="1:25" s="16" customFormat="1" ht="9">
      <c r="A193" s="14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N193" s="18"/>
      <c r="O193" s="18"/>
      <c r="P193" s="67"/>
      <c r="Q193" s="67"/>
      <c r="S193" s="22"/>
      <c r="T193" s="22"/>
      <c r="U193" s="22"/>
      <c r="V193" s="22"/>
      <c r="W193" s="22"/>
      <c r="X193" s="22"/>
      <c r="Y193" s="22"/>
    </row>
    <row r="194" spans="1:25" s="16" customFormat="1" ht="9">
      <c r="A194" s="14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N194" s="18"/>
      <c r="O194" s="18"/>
      <c r="P194" s="67"/>
      <c r="Q194" s="67"/>
      <c r="S194" s="22"/>
      <c r="T194" s="22"/>
      <c r="U194" s="22"/>
      <c r="V194" s="22"/>
      <c r="W194" s="22"/>
      <c r="X194" s="22"/>
      <c r="Y194" s="22"/>
    </row>
    <row r="195" spans="1:25" s="16" customFormat="1" ht="9">
      <c r="A195" s="14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N195" s="18"/>
      <c r="O195" s="18"/>
      <c r="P195" s="67"/>
      <c r="Q195" s="67"/>
      <c r="S195" s="22"/>
      <c r="T195" s="22"/>
      <c r="U195" s="22"/>
      <c r="V195" s="22"/>
      <c r="W195" s="22"/>
      <c r="X195" s="22"/>
      <c r="Y195" s="22"/>
    </row>
    <row r="196" spans="1:25" s="16" customFormat="1" ht="9">
      <c r="A196" s="14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N196" s="18"/>
      <c r="O196" s="18"/>
      <c r="P196" s="67"/>
      <c r="Q196" s="67"/>
      <c r="S196" s="22"/>
      <c r="T196" s="22"/>
      <c r="U196" s="22"/>
      <c r="V196" s="22"/>
      <c r="W196" s="22"/>
      <c r="X196" s="22"/>
      <c r="Y196" s="22"/>
    </row>
    <row r="197" spans="1:25" s="16" customFormat="1" ht="9">
      <c r="A197" s="14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N197" s="18"/>
      <c r="O197" s="18"/>
      <c r="P197" s="67"/>
      <c r="Q197" s="67"/>
      <c r="S197" s="22"/>
      <c r="T197" s="22"/>
      <c r="U197" s="22"/>
      <c r="V197" s="22"/>
      <c r="W197" s="22"/>
      <c r="X197" s="22"/>
      <c r="Y197" s="22"/>
    </row>
    <row r="198" spans="1:25" s="16" customFormat="1" ht="9">
      <c r="A198" s="14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N198" s="18"/>
      <c r="O198" s="18"/>
      <c r="P198" s="67"/>
      <c r="Q198" s="67"/>
      <c r="S198" s="22"/>
      <c r="T198" s="22"/>
      <c r="U198" s="22"/>
      <c r="V198" s="22"/>
      <c r="W198" s="22"/>
      <c r="X198" s="22"/>
      <c r="Y198" s="22"/>
    </row>
    <row r="199" spans="1:25" s="16" customFormat="1" ht="9">
      <c r="A199" s="14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N199" s="18"/>
      <c r="O199" s="18"/>
      <c r="P199" s="67"/>
      <c r="Q199" s="67"/>
      <c r="S199" s="22"/>
      <c r="T199" s="22"/>
      <c r="U199" s="22"/>
      <c r="V199" s="22"/>
      <c r="W199" s="22"/>
      <c r="X199" s="22"/>
      <c r="Y199" s="22"/>
    </row>
    <row r="200" spans="1:25" s="16" customFormat="1" ht="9">
      <c r="A200" s="14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N200" s="18"/>
      <c r="O200" s="18"/>
      <c r="P200" s="67"/>
      <c r="Q200" s="67"/>
      <c r="S200" s="22"/>
      <c r="T200" s="22"/>
      <c r="U200" s="22"/>
      <c r="V200" s="22"/>
      <c r="W200" s="22"/>
      <c r="X200" s="22"/>
      <c r="Y200" s="22"/>
    </row>
    <row r="201" spans="1:25" s="16" customFormat="1" ht="9">
      <c r="A201" s="14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N201" s="18"/>
      <c r="O201" s="18"/>
      <c r="P201" s="67"/>
      <c r="Q201" s="67"/>
      <c r="S201" s="22"/>
      <c r="T201" s="22"/>
      <c r="U201" s="22"/>
      <c r="V201" s="22"/>
      <c r="W201" s="22"/>
      <c r="X201" s="22"/>
      <c r="Y201" s="22"/>
    </row>
    <row r="202" spans="1:25" s="16" customFormat="1" ht="9">
      <c r="A202" s="14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N202" s="18"/>
      <c r="O202" s="18"/>
      <c r="P202" s="67"/>
      <c r="Q202" s="67"/>
      <c r="S202" s="22"/>
      <c r="T202" s="22"/>
      <c r="U202" s="22"/>
      <c r="V202" s="22"/>
      <c r="W202" s="22"/>
      <c r="X202" s="22"/>
      <c r="Y202" s="22"/>
    </row>
    <row r="203" spans="1:25" s="16" customFormat="1" ht="9">
      <c r="A203" s="14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N203" s="18"/>
      <c r="O203" s="18"/>
      <c r="P203" s="67"/>
      <c r="Q203" s="67"/>
      <c r="S203" s="22"/>
      <c r="T203" s="22"/>
      <c r="U203" s="22"/>
      <c r="V203" s="22"/>
      <c r="W203" s="22"/>
      <c r="X203" s="22"/>
      <c r="Y203" s="22"/>
    </row>
    <row r="204" spans="1:25" s="16" customFormat="1" ht="9">
      <c r="A204" s="14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N204" s="18"/>
      <c r="O204" s="18"/>
      <c r="P204" s="67"/>
      <c r="Q204" s="67"/>
      <c r="S204" s="22"/>
      <c r="T204" s="22"/>
      <c r="U204" s="22"/>
      <c r="V204" s="22"/>
      <c r="W204" s="22"/>
      <c r="X204" s="22"/>
      <c r="Y204" s="22"/>
    </row>
    <row r="205" spans="1:25" s="16" customFormat="1" ht="9">
      <c r="A205" s="14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N205" s="18"/>
      <c r="O205" s="18"/>
      <c r="P205" s="67"/>
      <c r="Q205" s="67"/>
      <c r="S205" s="22"/>
      <c r="T205" s="22"/>
      <c r="U205" s="22"/>
      <c r="V205" s="22"/>
      <c r="W205" s="22"/>
      <c r="X205" s="22"/>
      <c r="Y205" s="22"/>
    </row>
    <row r="206" spans="1:25" s="16" customFormat="1" ht="9">
      <c r="A206" s="14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N206" s="18"/>
      <c r="O206" s="18"/>
      <c r="P206" s="67"/>
      <c r="Q206" s="67"/>
      <c r="S206" s="22"/>
      <c r="T206" s="22"/>
      <c r="U206" s="22"/>
      <c r="V206" s="22"/>
      <c r="W206" s="22"/>
      <c r="X206" s="22"/>
      <c r="Y206" s="22"/>
    </row>
    <row r="207" spans="1:25" s="16" customFormat="1" ht="9">
      <c r="A207" s="14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N207" s="18"/>
      <c r="O207" s="18"/>
      <c r="P207" s="67"/>
      <c r="Q207" s="67"/>
      <c r="S207" s="22"/>
      <c r="T207" s="22"/>
      <c r="U207" s="22"/>
      <c r="V207" s="22"/>
      <c r="W207" s="22"/>
      <c r="X207" s="22"/>
      <c r="Y207" s="22"/>
    </row>
    <row r="208" spans="1:25" s="16" customFormat="1" ht="9">
      <c r="A208" s="14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N208" s="18"/>
      <c r="O208" s="18"/>
      <c r="P208" s="67"/>
      <c r="Q208" s="67"/>
      <c r="S208" s="22"/>
      <c r="T208" s="22"/>
      <c r="U208" s="22"/>
      <c r="V208" s="22"/>
      <c r="W208" s="22"/>
      <c r="X208" s="22"/>
      <c r="Y208" s="22"/>
    </row>
    <row r="209" spans="1:25" s="16" customFormat="1" ht="9">
      <c r="A209" s="14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N209" s="18"/>
      <c r="O209" s="18"/>
      <c r="P209" s="67"/>
      <c r="Q209" s="67"/>
      <c r="S209" s="22"/>
      <c r="T209" s="22"/>
      <c r="U209" s="22"/>
      <c r="V209" s="22"/>
      <c r="W209" s="22"/>
      <c r="X209" s="22"/>
      <c r="Y209" s="22"/>
    </row>
    <row r="210" spans="1:25" s="16" customFormat="1" ht="9">
      <c r="A210" s="14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N210" s="18"/>
      <c r="O210" s="18"/>
      <c r="P210" s="67"/>
      <c r="Q210" s="67"/>
      <c r="S210" s="22"/>
      <c r="T210" s="22"/>
      <c r="U210" s="22"/>
      <c r="V210" s="22"/>
      <c r="W210" s="22"/>
      <c r="X210" s="22"/>
      <c r="Y210" s="22"/>
    </row>
    <row r="211" spans="1:25" s="16" customFormat="1" ht="9">
      <c r="A211" s="14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N211" s="18"/>
      <c r="O211" s="18"/>
      <c r="P211" s="67"/>
      <c r="Q211" s="67"/>
      <c r="S211" s="22"/>
      <c r="T211" s="22"/>
      <c r="U211" s="22"/>
      <c r="V211" s="22"/>
      <c r="W211" s="22"/>
      <c r="X211" s="22"/>
      <c r="Y211" s="22"/>
    </row>
    <row r="212" spans="1:25" s="16" customFormat="1" ht="9">
      <c r="A212" s="14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N212" s="18"/>
      <c r="O212" s="18"/>
      <c r="P212" s="67"/>
      <c r="Q212" s="67"/>
      <c r="S212" s="22"/>
      <c r="T212" s="22"/>
      <c r="U212" s="22"/>
      <c r="V212" s="22"/>
      <c r="W212" s="22"/>
      <c r="X212" s="22"/>
      <c r="Y212" s="22"/>
    </row>
    <row r="213" spans="1:25" s="16" customFormat="1" ht="9">
      <c r="A213" s="14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N213" s="18"/>
      <c r="O213" s="18"/>
      <c r="P213" s="67"/>
      <c r="Q213" s="67"/>
      <c r="S213" s="22"/>
      <c r="T213" s="22"/>
      <c r="U213" s="22"/>
      <c r="V213" s="22"/>
      <c r="W213" s="22"/>
      <c r="X213" s="22"/>
      <c r="Y213" s="22"/>
    </row>
    <row r="214" spans="1:25" s="16" customFormat="1" ht="9">
      <c r="A214" s="14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N214" s="18"/>
      <c r="O214" s="18"/>
      <c r="P214" s="67"/>
      <c r="Q214" s="67"/>
      <c r="S214" s="22"/>
      <c r="T214" s="22"/>
      <c r="U214" s="22"/>
      <c r="V214" s="22"/>
      <c r="W214" s="22"/>
      <c r="X214" s="22"/>
      <c r="Y214" s="22"/>
    </row>
    <row r="215" spans="1:25" s="16" customFormat="1" ht="9">
      <c r="A215" s="14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N215" s="18"/>
      <c r="O215" s="18"/>
      <c r="P215" s="67"/>
      <c r="Q215" s="67"/>
      <c r="S215" s="22"/>
      <c r="T215" s="22"/>
      <c r="U215" s="22"/>
      <c r="V215" s="22"/>
      <c r="W215" s="22"/>
      <c r="X215" s="22"/>
      <c r="Y215" s="22"/>
    </row>
    <row r="216" spans="1:25" s="16" customFormat="1" ht="9">
      <c r="A216" s="14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N216" s="18"/>
      <c r="O216" s="18"/>
      <c r="P216" s="67"/>
      <c r="Q216" s="67"/>
      <c r="S216" s="22"/>
      <c r="T216" s="22"/>
      <c r="U216" s="22"/>
      <c r="V216" s="22"/>
      <c r="W216" s="22"/>
      <c r="X216" s="22"/>
      <c r="Y216" s="22"/>
    </row>
    <row r="217" spans="1:25" s="16" customFormat="1" ht="9">
      <c r="A217" s="14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N217" s="18"/>
      <c r="O217" s="18"/>
      <c r="P217" s="67"/>
      <c r="Q217" s="67"/>
      <c r="S217" s="22"/>
      <c r="T217" s="22"/>
      <c r="U217" s="22"/>
      <c r="V217" s="22"/>
      <c r="W217" s="22"/>
      <c r="X217" s="22"/>
      <c r="Y217" s="22"/>
    </row>
    <row r="218" spans="1:25" s="16" customFormat="1" ht="9">
      <c r="A218" s="14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N218" s="18"/>
      <c r="O218" s="18"/>
      <c r="P218" s="67"/>
      <c r="Q218" s="67"/>
      <c r="S218" s="22"/>
      <c r="T218" s="22"/>
      <c r="U218" s="22"/>
      <c r="V218" s="22"/>
      <c r="W218" s="22"/>
      <c r="X218" s="22"/>
      <c r="Y218" s="22"/>
    </row>
    <row r="219" spans="1:25" s="16" customFormat="1" ht="9">
      <c r="A219" s="14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N219" s="18"/>
      <c r="O219" s="18"/>
      <c r="P219" s="67"/>
      <c r="Q219" s="67"/>
      <c r="S219" s="22"/>
      <c r="T219" s="22"/>
      <c r="U219" s="22"/>
      <c r="V219" s="22"/>
      <c r="W219" s="22"/>
      <c r="X219" s="22"/>
      <c r="Y219" s="22"/>
    </row>
    <row r="220" spans="1:25" s="16" customFormat="1" ht="9">
      <c r="A220" s="14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N220" s="18"/>
      <c r="O220" s="18"/>
      <c r="P220" s="67"/>
      <c r="Q220" s="67"/>
      <c r="S220" s="22"/>
      <c r="T220" s="22"/>
      <c r="U220" s="22"/>
      <c r="V220" s="22"/>
      <c r="W220" s="22"/>
      <c r="X220" s="22"/>
      <c r="Y220" s="22"/>
    </row>
    <row r="221" spans="1:25" s="16" customFormat="1" ht="9">
      <c r="A221" s="14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N221" s="18"/>
      <c r="O221" s="18"/>
      <c r="P221" s="67"/>
      <c r="Q221" s="67"/>
      <c r="S221" s="22"/>
      <c r="T221" s="22"/>
      <c r="U221" s="22"/>
      <c r="V221" s="22"/>
      <c r="W221" s="22"/>
      <c r="X221" s="22"/>
      <c r="Y221" s="22"/>
    </row>
    <row r="222" spans="1:25" s="16" customFormat="1" ht="9">
      <c r="A222" s="14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N222" s="18"/>
      <c r="O222" s="18"/>
      <c r="P222" s="67"/>
      <c r="Q222" s="67"/>
      <c r="S222" s="22"/>
      <c r="T222" s="22"/>
      <c r="U222" s="22"/>
      <c r="V222" s="22"/>
      <c r="W222" s="22"/>
      <c r="X222" s="22"/>
      <c r="Y222" s="22"/>
    </row>
    <row r="223" spans="1:25" s="16" customFormat="1" ht="9">
      <c r="A223" s="14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N223" s="18"/>
      <c r="O223" s="18"/>
      <c r="P223" s="67"/>
      <c r="Q223" s="67"/>
      <c r="S223" s="22"/>
      <c r="T223" s="22"/>
      <c r="U223" s="22"/>
      <c r="V223" s="22"/>
      <c r="W223" s="22"/>
      <c r="X223" s="22"/>
      <c r="Y223" s="22"/>
    </row>
    <row r="224" spans="1:25" s="16" customFormat="1" ht="9">
      <c r="A224" s="14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N224" s="18"/>
      <c r="O224" s="18"/>
      <c r="P224" s="67"/>
      <c r="Q224" s="67"/>
      <c r="S224" s="22"/>
      <c r="T224" s="22"/>
      <c r="U224" s="22"/>
      <c r="V224" s="22"/>
      <c r="W224" s="22"/>
      <c r="X224" s="22"/>
      <c r="Y224" s="22"/>
    </row>
    <row r="225" spans="1:25" s="16" customFormat="1" ht="9">
      <c r="A225" s="14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N225" s="18"/>
      <c r="O225" s="18"/>
      <c r="P225" s="67"/>
      <c r="Q225" s="67"/>
      <c r="S225" s="22"/>
      <c r="T225" s="22"/>
      <c r="U225" s="22"/>
      <c r="V225" s="22"/>
      <c r="W225" s="22"/>
      <c r="X225" s="22"/>
      <c r="Y225" s="22"/>
    </row>
    <row r="226" spans="1:25" s="16" customFormat="1" ht="9">
      <c r="A226" s="14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N226" s="18"/>
      <c r="O226" s="18"/>
      <c r="P226" s="67"/>
      <c r="Q226" s="67"/>
      <c r="S226" s="22"/>
      <c r="T226" s="22"/>
      <c r="U226" s="22"/>
      <c r="V226" s="22"/>
      <c r="W226" s="22"/>
      <c r="X226" s="22"/>
      <c r="Y226" s="22"/>
    </row>
    <row r="227" spans="1:25" s="16" customFormat="1" ht="9">
      <c r="A227" s="14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N227" s="18"/>
      <c r="O227" s="18"/>
      <c r="P227" s="67"/>
      <c r="Q227" s="67"/>
      <c r="S227" s="22"/>
      <c r="T227" s="22"/>
      <c r="U227" s="22"/>
      <c r="V227" s="22"/>
      <c r="W227" s="22"/>
      <c r="X227" s="22"/>
      <c r="Y227" s="22"/>
    </row>
    <row r="228" spans="1:25" s="16" customFormat="1" ht="9">
      <c r="A228" s="14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N228" s="18"/>
      <c r="O228" s="18"/>
      <c r="P228" s="67"/>
      <c r="Q228" s="67"/>
      <c r="S228" s="22"/>
      <c r="T228" s="22"/>
      <c r="U228" s="22"/>
      <c r="V228" s="22"/>
      <c r="W228" s="22"/>
      <c r="X228" s="22"/>
      <c r="Y228" s="22"/>
    </row>
    <row r="229" spans="1:25" s="16" customFormat="1" ht="9">
      <c r="A229" s="14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N229" s="18"/>
      <c r="O229" s="18"/>
      <c r="P229" s="67"/>
      <c r="Q229" s="67"/>
      <c r="S229" s="22"/>
      <c r="T229" s="22"/>
      <c r="U229" s="22"/>
      <c r="V229" s="22"/>
      <c r="W229" s="22"/>
      <c r="X229" s="22"/>
      <c r="Y229" s="22"/>
    </row>
    <row r="230" spans="1:25" s="16" customFormat="1" ht="9">
      <c r="A230" s="14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N230" s="18"/>
      <c r="O230" s="18"/>
      <c r="P230" s="67"/>
      <c r="Q230" s="67"/>
      <c r="S230" s="22"/>
      <c r="T230" s="22"/>
      <c r="U230" s="22"/>
      <c r="V230" s="22"/>
      <c r="W230" s="22"/>
      <c r="X230" s="22"/>
      <c r="Y230" s="22"/>
    </row>
    <row r="231" spans="1:25" s="16" customFormat="1" ht="9">
      <c r="A231" s="14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N231" s="18"/>
      <c r="O231" s="18"/>
      <c r="P231" s="67"/>
      <c r="Q231" s="67"/>
      <c r="S231" s="22"/>
      <c r="T231" s="22"/>
      <c r="U231" s="22"/>
      <c r="V231" s="22"/>
      <c r="W231" s="22"/>
      <c r="X231" s="22"/>
      <c r="Y231" s="22"/>
    </row>
    <row r="232" spans="1:25" s="16" customFormat="1" ht="9">
      <c r="A232" s="14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N232" s="18"/>
      <c r="O232" s="18"/>
      <c r="P232" s="67"/>
      <c r="Q232" s="67"/>
      <c r="S232" s="22"/>
      <c r="T232" s="22"/>
      <c r="U232" s="22"/>
      <c r="V232" s="22"/>
      <c r="W232" s="22"/>
      <c r="X232" s="22"/>
      <c r="Y232" s="22"/>
    </row>
    <row r="233" spans="1:25" s="16" customFormat="1" ht="9">
      <c r="A233" s="14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N233" s="18"/>
      <c r="O233" s="18"/>
      <c r="P233" s="67"/>
      <c r="Q233" s="67"/>
      <c r="S233" s="22"/>
      <c r="T233" s="22"/>
      <c r="U233" s="22"/>
      <c r="V233" s="22"/>
      <c r="W233" s="22"/>
      <c r="X233" s="22"/>
      <c r="Y233" s="22"/>
    </row>
    <row r="234" spans="1:25" s="16" customFormat="1" ht="9">
      <c r="A234" s="14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N234" s="18"/>
      <c r="O234" s="18"/>
      <c r="P234" s="67"/>
      <c r="Q234" s="67"/>
      <c r="S234" s="22"/>
      <c r="T234" s="22"/>
      <c r="U234" s="22"/>
      <c r="V234" s="22"/>
      <c r="W234" s="22"/>
      <c r="X234" s="22"/>
      <c r="Y234" s="22"/>
    </row>
    <row r="235" spans="1:25" s="16" customFormat="1" ht="9">
      <c r="A235" s="14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N235" s="18"/>
      <c r="O235" s="18"/>
      <c r="P235" s="67"/>
      <c r="Q235" s="67"/>
      <c r="S235" s="22"/>
      <c r="T235" s="22"/>
      <c r="U235" s="22"/>
      <c r="V235" s="22"/>
      <c r="W235" s="22"/>
      <c r="X235" s="22"/>
      <c r="Y235" s="22"/>
    </row>
    <row r="236" spans="1:25" s="16" customFormat="1" ht="9">
      <c r="A236" s="14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N236" s="18"/>
      <c r="O236" s="18"/>
      <c r="P236" s="67"/>
      <c r="Q236" s="67"/>
      <c r="S236" s="22"/>
      <c r="T236" s="22"/>
      <c r="U236" s="22"/>
      <c r="V236" s="22"/>
      <c r="W236" s="22"/>
      <c r="X236" s="22"/>
      <c r="Y236" s="22"/>
    </row>
    <row r="237" spans="1:25" s="16" customFormat="1" ht="9">
      <c r="A237" s="14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N237" s="18"/>
      <c r="O237" s="18"/>
      <c r="P237" s="67"/>
      <c r="Q237" s="67"/>
      <c r="S237" s="22"/>
      <c r="T237" s="22"/>
      <c r="U237" s="22"/>
      <c r="V237" s="22"/>
      <c r="W237" s="22"/>
      <c r="X237" s="22"/>
      <c r="Y237" s="22"/>
    </row>
    <row r="238" spans="1:25" s="16" customFormat="1" ht="9">
      <c r="A238" s="14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N238" s="18"/>
      <c r="O238" s="18"/>
      <c r="P238" s="67"/>
      <c r="Q238" s="67"/>
      <c r="S238" s="22"/>
      <c r="T238" s="22"/>
      <c r="U238" s="22"/>
      <c r="V238" s="22"/>
      <c r="W238" s="22"/>
      <c r="X238" s="22"/>
      <c r="Y238" s="22"/>
    </row>
    <row r="239" spans="1:25" s="16" customFormat="1" ht="9">
      <c r="A239" s="14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N239" s="18"/>
      <c r="O239" s="18"/>
      <c r="P239" s="67"/>
      <c r="Q239" s="67"/>
      <c r="S239" s="22"/>
      <c r="T239" s="22"/>
      <c r="U239" s="22"/>
      <c r="V239" s="22"/>
      <c r="W239" s="22"/>
      <c r="X239" s="22"/>
      <c r="Y239" s="22"/>
    </row>
    <row r="240" spans="1:25" s="16" customFormat="1" ht="9">
      <c r="A240" s="14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N240" s="18"/>
      <c r="O240" s="18"/>
      <c r="P240" s="67"/>
      <c r="Q240" s="67"/>
      <c r="S240" s="22"/>
      <c r="T240" s="22"/>
      <c r="U240" s="22"/>
      <c r="V240" s="22"/>
      <c r="W240" s="22"/>
      <c r="X240" s="22"/>
      <c r="Y240" s="22"/>
    </row>
    <row r="241" spans="1:25" s="16" customFormat="1" ht="9">
      <c r="A241" s="14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N241" s="18"/>
      <c r="O241" s="18"/>
      <c r="P241" s="67"/>
      <c r="Q241" s="67"/>
      <c r="S241" s="22"/>
      <c r="T241" s="22"/>
      <c r="U241" s="22"/>
      <c r="V241" s="22"/>
      <c r="W241" s="22"/>
      <c r="X241" s="22"/>
      <c r="Y241" s="22"/>
    </row>
    <row r="242" spans="1:25" s="16" customFormat="1" ht="9">
      <c r="A242" s="14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N242" s="18"/>
      <c r="O242" s="18"/>
      <c r="P242" s="67"/>
      <c r="Q242" s="67"/>
      <c r="S242" s="22"/>
      <c r="T242" s="22"/>
      <c r="U242" s="22"/>
      <c r="V242" s="22"/>
      <c r="W242" s="22"/>
      <c r="X242" s="22"/>
      <c r="Y242" s="22"/>
    </row>
    <row r="243" spans="1:25" s="16" customFormat="1" ht="9">
      <c r="A243" s="14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N243" s="18"/>
      <c r="O243" s="18"/>
      <c r="P243" s="67"/>
      <c r="Q243" s="67"/>
      <c r="S243" s="22"/>
      <c r="T243" s="22"/>
      <c r="U243" s="22"/>
      <c r="V243" s="22"/>
      <c r="W243" s="22"/>
      <c r="X243" s="22"/>
      <c r="Y243" s="22"/>
    </row>
    <row r="244" spans="1:25" s="16" customFormat="1" ht="9">
      <c r="A244" s="14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N244" s="18"/>
      <c r="O244" s="18"/>
      <c r="P244" s="67"/>
      <c r="Q244" s="67"/>
      <c r="S244" s="22"/>
      <c r="T244" s="22"/>
      <c r="U244" s="22"/>
      <c r="V244" s="22"/>
      <c r="W244" s="22"/>
      <c r="X244" s="22"/>
      <c r="Y244" s="22"/>
    </row>
    <row r="245" spans="1:25" s="16" customFormat="1" ht="9">
      <c r="A245" s="14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N245" s="18"/>
      <c r="O245" s="18"/>
      <c r="P245" s="67"/>
      <c r="Q245" s="67"/>
      <c r="S245" s="22"/>
      <c r="T245" s="22"/>
      <c r="U245" s="22"/>
      <c r="V245" s="22"/>
      <c r="W245" s="22"/>
      <c r="X245" s="22"/>
      <c r="Y245" s="22"/>
    </row>
    <row r="246" spans="1:25" s="16" customFormat="1" ht="9">
      <c r="A246" s="14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N246" s="18"/>
      <c r="O246" s="18"/>
      <c r="P246" s="67"/>
      <c r="Q246" s="67"/>
      <c r="S246" s="22"/>
      <c r="T246" s="22"/>
      <c r="U246" s="22"/>
      <c r="V246" s="22"/>
      <c r="W246" s="22"/>
      <c r="X246" s="22"/>
      <c r="Y246" s="22"/>
    </row>
    <row r="247" spans="1:25" s="16" customFormat="1" ht="9">
      <c r="A247" s="14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N247" s="18"/>
      <c r="O247" s="18"/>
      <c r="P247" s="67"/>
      <c r="Q247" s="67"/>
      <c r="S247" s="22"/>
      <c r="T247" s="22"/>
      <c r="U247" s="22"/>
      <c r="V247" s="22"/>
      <c r="W247" s="22"/>
      <c r="X247" s="22"/>
      <c r="Y247" s="22"/>
    </row>
    <row r="248" spans="1:25" s="16" customFormat="1" ht="9">
      <c r="A248" s="14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N248" s="18"/>
      <c r="O248" s="18"/>
      <c r="P248" s="67"/>
      <c r="Q248" s="67"/>
      <c r="S248" s="22"/>
      <c r="T248" s="22"/>
      <c r="U248" s="22"/>
      <c r="V248" s="22"/>
      <c r="W248" s="22"/>
      <c r="X248" s="22"/>
      <c r="Y248" s="22"/>
    </row>
    <row r="249" spans="1:25" s="16" customFormat="1" ht="9">
      <c r="A249" s="14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N249" s="18"/>
      <c r="O249" s="18"/>
      <c r="P249" s="67"/>
      <c r="Q249" s="67"/>
      <c r="S249" s="22"/>
      <c r="T249" s="22"/>
      <c r="U249" s="22"/>
      <c r="V249" s="22"/>
      <c r="W249" s="22"/>
      <c r="X249" s="22"/>
      <c r="Y249" s="22"/>
    </row>
    <row r="250" spans="1:25" s="16" customFormat="1" ht="9">
      <c r="A250" s="14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N250" s="18"/>
      <c r="O250" s="18"/>
      <c r="P250" s="67"/>
      <c r="Q250" s="67"/>
      <c r="S250" s="22"/>
      <c r="T250" s="22"/>
      <c r="U250" s="22"/>
      <c r="V250" s="22"/>
      <c r="W250" s="22"/>
      <c r="X250" s="22"/>
      <c r="Y250" s="22"/>
    </row>
    <row r="251" spans="1:25" s="16" customFormat="1" ht="9">
      <c r="A251" s="14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N251" s="18"/>
      <c r="O251" s="18"/>
      <c r="P251" s="67"/>
      <c r="Q251" s="67"/>
      <c r="S251" s="22"/>
      <c r="T251" s="22"/>
      <c r="U251" s="22"/>
      <c r="V251" s="22"/>
      <c r="W251" s="22"/>
      <c r="X251" s="22"/>
      <c r="Y251" s="22"/>
    </row>
    <row r="252" spans="1:25" s="16" customFormat="1" ht="9">
      <c r="A252" s="14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N252" s="18"/>
      <c r="O252" s="18"/>
      <c r="P252" s="67"/>
      <c r="Q252" s="67"/>
      <c r="S252" s="22"/>
      <c r="T252" s="22"/>
      <c r="U252" s="22"/>
      <c r="V252" s="22"/>
      <c r="W252" s="22"/>
      <c r="X252" s="22"/>
      <c r="Y252" s="22"/>
    </row>
    <row r="253" spans="1:25" s="16" customFormat="1" ht="9">
      <c r="A253" s="14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N253" s="18"/>
      <c r="O253" s="18"/>
      <c r="P253" s="67"/>
      <c r="Q253" s="67"/>
      <c r="S253" s="22"/>
      <c r="T253" s="22"/>
      <c r="U253" s="22"/>
      <c r="V253" s="22"/>
      <c r="W253" s="22"/>
      <c r="X253" s="22"/>
      <c r="Y253" s="22"/>
    </row>
    <row r="254" spans="1:25" s="16" customFormat="1" ht="9">
      <c r="A254" s="14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N254" s="18"/>
      <c r="O254" s="18"/>
      <c r="P254" s="67"/>
      <c r="Q254" s="67"/>
      <c r="S254" s="22"/>
      <c r="T254" s="22"/>
      <c r="U254" s="22"/>
      <c r="V254" s="22"/>
      <c r="W254" s="22"/>
      <c r="X254" s="22"/>
      <c r="Y254" s="22"/>
    </row>
    <row r="255" spans="1:25" s="16" customFormat="1" ht="9">
      <c r="A255" s="14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N255" s="18"/>
      <c r="O255" s="18"/>
      <c r="P255" s="67"/>
      <c r="Q255" s="67"/>
      <c r="S255" s="22"/>
      <c r="T255" s="22"/>
      <c r="U255" s="22"/>
      <c r="V255" s="22"/>
      <c r="W255" s="22"/>
      <c r="X255" s="22"/>
      <c r="Y255" s="22"/>
    </row>
    <row r="256" spans="1:25" s="16" customFormat="1" ht="9">
      <c r="A256" s="14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N256" s="18"/>
      <c r="O256" s="18"/>
      <c r="P256" s="67"/>
      <c r="Q256" s="67"/>
      <c r="S256" s="22"/>
      <c r="T256" s="22"/>
      <c r="U256" s="22"/>
      <c r="V256" s="22"/>
      <c r="W256" s="22"/>
      <c r="X256" s="22"/>
      <c r="Y256" s="22"/>
    </row>
    <row r="257" spans="1:25" s="16" customFormat="1" ht="9">
      <c r="A257" s="14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N257" s="18"/>
      <c r="O257" s="18"/>
      <c r="P257" s="67"/>
      <c r="Q257" s="67"/>
      <c r="S257" s="22"/>
      <c r="T257" s="22"/>
      <c r="U257" s="22"/>
      <c r="V257" s="22"/>
      <c r="W257" s="22"/>
      <c r="X257" s="22"/>
      <c r="Y257" s="22"/>
    </row>
    <row r="258" spans="1:25" s="16" customFormat="1" ht="9">
      <c r="A258" s="14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N258" s="18"/>
      <c r="O258" s="18"/>
      <c r="P258" s="67"/>
      <c r="Q258" s="67"/>
      <c r="S258" s="22"/>
      <c r="T258" s="22"/>
      <c r="U258" s="22"/>
      <c r="V258" s="22"/>
      <c r="W258" s="22"/>
      <c r="X258" s="22"/>
      <c r="Y258" s="22"/>
    </row>
    <row r="259" spans="1:25" s="16" customFormat="1" ht="9">
      <c r="A259" s="14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N259" s="18"/>
      <c r="O259" s="18"/>
      <c r="P259" s="67"/>
      <c r="Q259" s="67"/>
      <c r="S259" s="22"/>
      <c r="T259" s="22"/>
      <c r="U259" s="22"/>
      <c r="V259" s="22"/>
      <c r="W259" s="22"/>
      <c r="X259" s="22"/>
      <c r="Y259" s="22"/>
    </row>
    <row r="260" spans="1:25" s="16" customFormat="1" ht="9">
      <c r="A260" s="14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N260" s="18"/>
      <c r="O260" s="18"/>
      <c r="P260" s="67"/>
      <c r="Q260" s="67"/>
      <c r="S260" s="22"/>
      <c r="T260" s="22"/>
      <c r="U260" s="22"/>
      <c r="V260" s="22"/>
      <c r="W260" s="22"/>
      <c r="X260" s="22"/>
      <c r="Y260" s="22"/>
    </row>
    <row r="261" spans="1:25" s="16" customFormat="1" ht="9">
      <c r="A261" s="14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N261" s="18"/>
      <c r="O261" s="18"/>
      <c r="P261" s="67"/>
      <c r="Q261" s="67"/>
      <c r="S261" s="22"/>
      <c r="T261" s="22"/>
      <c r="U261" s="22"/>
      <c r="V261" s="22"/>
      <c r="W261" s="22"/>
      <c r="X261" s="22"/>
      <c r="Y261" s="22"/>
    </row>
    <row r="262" spans="1:25" s="16" customFormat="1" ht="9">
      <c r="A262" s="14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N262" s="18"/>
      <c r="O262" s="18"/>
      <c r="P262" s="67"/>
      <c r="Q262" s="67"/>
      <c r="S262" s="22"/>
      <c r="T262" s="22"/>
      <c r="U262" s="22"/>
      <c r="V262" s="22"/>
      <c r="W262" s="22"/>
      <c r="X262" s="22"/>
      <c r="Y262" s="22"/>
    </row>
    <row r="263" spans="1:25" s="16" customFormat="1" ht="9">
      <c r="A263" s="14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N263" s="18"/>
      <c r="O263" s="18"/>
      <c r="P263" s="67"/>
      <c r="Q263" s="67"/>
      <c r="S263" s="22"/>
      <c r="T263" s="22"/>
      <c r="U263" s="22"/>
      <c r="V263" s="22"/>
      <c r="W263" s="22"/>
      <c r="X263" s="22"/>
      <c r="Y263" s="22"/>
    </row>
    <row r="264" spans="1:25" s="16" customFormat="1" ht="9">
      <c r="A264" s="14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N264" s="18"/>
      <c r="O264" s="18"/>
      <c r="P264" s="67"/>
      <c r="Q264" s="67"/>
      <c r="S264" s="22"/>
      <c r="T264" s="22"/>
      <c r="U264" s="22"/>
      <c r="V264" s="22"/>
      <c r="W264" s="22"/>
      <c r="X264" s="22"/>
      <c r="Y264" s="22"/>
    </row>
    <row r="265" spans="1:25" s="16" customFormat="1" ht="9">
      <c r="A265" s="14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N265" s="18"/>
      <c r="O265" s="18"/>
      <c r="P265" s="67"/>
      <c r="Q265" s="67"/>
      <c r="S265" s="22"/>
      <c r="T265" s="22"/>
      <c r="U265" s="22"/>
      <c r="V265" s="22"/>
      <c r="W265" s="22"/>
      <c r="X265" s="22"/>
      <c r="Y265" s="22"/>
    </row>
    <row r="266" spans="1:25" s="16" customFormat="1" ht="9">
      <c r="A266" s="14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N266" s="18"/>
      <c r="O266" s="18"/>
      <c r="P266" s="67"/>
      <c r="Q266" s="67"/>
      <c r="S266" s="22"/>
      <c r="T266" s="22"/>
      <c r="U266" s="22"/>
      <c r="V266" s="22"/>
      <c r="W266" s="22"/>
      <c r="X266" s="22"/>
      <c r="Y266" s="22"/>
    </row>
    <row r="267" spans="1:25" s="16" customFormat="1" ht="9">
      <c r="A267" s="14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N267" s="18"/>
      <c r="O267" s="18"/>
      <c r="P267" s="67"/>
      <c r="Q267" s="67"/>
      <c r="S267" s="22"/>
      <c r="T267" s="22"/>
      <c r="U267" s="22"/>
      <c r="V267" s="22"/>
      <c r="W267" s="22"/>
      <c r="X267" s="22"/>
      <c r="Y267" s="22"/>
    </row>
    <row r="268" spans="1:25" s="16" customFormat="1" ht="9">
      <c r="A268" s="14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N268" s="18"/>
      <c r="O268" s="18"/>
      <c r="P268" s="67"/>
      <c r="Q268" s="67"/>
      <c r="S268" s="22"/>
      <c r="T268" s="22"/>
      <c r="U268" s="22"/>
      <c r="V268" s="22"/>
      <c r="W268" s="22"/>
      <c r="X268" s="22"/>
      <c r="Y268" s="22"/>
    </row>
    <row r="269" spans="1:25" s="16" customFormat="1" ht="9">
      <c r="A269" s="14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N269" s="18"/>
      <c r="O269" s="18"/>
      <c r="P269" s="67"/>
      <c r="Q269" s="67"/>
      <c r="S269" s="22"/>
      <c r="T269" s="22"/>
      <c r="U269" s="22"/>
      <c r="V269" s="22"/>
      <c r="W269" s="22"/>
      <c r="X269" s="22"/>
      <c r="Y269" s="22"/>
    </row>
    <row r="270" spans="1:25" s="16" customFormat="1" ht="9">
      <c r="A270" s="14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N270" s="18"/>
      <c r="O270" s="18"/>
      <c r="P270" s="67"/>
      <c r="Q270" s="67"/>
      <c r="S270" s="22"/>
      <c r="T270" s="22"/>
      <c r="U270" s="22"/>
      <c r="V270" s="22"/>
      <c r="W270" s="22"/>
      <c r="X270" s="22"/>
      <c r="Y270" s="22"/>
    </row>
    <row r="271" spans="1:25" s="16" customFormat="1" ht="9">
      <c r="A271" s="14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N271" s="18"/>
      <c r="O271" s="18"/>
      <c r="P271" s="67"/>
      <c r="Q271" s="67"/>
      <c r="S271" s="22"/>
      <c r="T271" s="22"/>
      <c r="U271" s="22"/>
      <c r="V271" s="22"/>
      <c r="W271" s="22"/>
      <c r="X271" s="22"/>
      <c r="Y271" s="22"/>
    </row>
    <row r="272" spans="1:25" s="16" customFormat="1" ht="9">
      <c r="A272" s="14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N272" s="18"/>
      <c r="O272" s="18"/>
      <c r="P272" s="67"/>
      <c r="Q272" s="67"/>
      <c r="S272" s="22"/>
      <c r="T272" s="22"/>
      <c r="U272" s="22"/>
      <c r="V272" s="22"/>
      <c r="W272" s="22"/>
      <c r="X272" s="22"/>
      <c r="Y272" s="22"/>
    </row>
    <row r="273" spans="1:25" s="16" customFormat="1" ht="9">
      <c r="A273" s="14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N273" s="18"/>
      <c r="O273" s="18"/>
      <c r="P273" s="67"/>
      <c r="Q273" s="67"/>
      <c r="S273" s="22"/>
      <c r="T273" s="22"/>
      <c r="U273" s="22"/>
      <c r="V273" s="22"/>
      <c r="W273" s="22"/>
      <c r="X273" s="22"/>
      <c r="Y273" s="22"/>
    </row>
    <row r="274" spans="1:25" s="16" customFormat="1" ht="9">
      <c r="A274" s="14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N274" s="18"/>
      <c r="O274" s="18"/>
      <c r="P274" s="67"/>
      <c r="Q274" s="67"/>
      <c r="S274" s="22"/>
      <c r="T274" s="22"/>
      <c r="U274" s="22"/>
      <c r="V274" s="22"/>
      <c r="W274" s="22"/>
      <c r="X274" s="22"/>
      <c r="Y274" s="22"/>
    </row>
    <row r="275" spans="1:25" s="16" customFormat="1" ht="9">
      <c r="A275" s="14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N275" s="18"/>
      <c r="O275" s="18"/>
      <c r="P275" s="67"/>
      <c r="Q275" s="67"/>
      <c r="S275" s="22"/>
      <c r="T275" s="22"/>
      <c r="U275" s="22"/>
      <c r="V275" s="22"/>
      <c r="W275" s="22"/>
      <c r="X275" s="22"/>
      <c r="Y275" s="22"/>
    </row>
    <row r="276" spans="1:25" s="16" customFormat="1" ht="9">
      <c r="A276" s="14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N276" s="18"/>
      <c r="O276" s="18"/>
      <c r="P276" s="67"/>
      <c r="Q276" s="67"/>
      <c r="S276" s="22"/>
      <c r="T276" s="22"/>
      <c r="U276" s="22"/>
      <c r="V276" s="22"/>
      <c r="W276" s="22"/>
      <c r="X276" s="22"/>
      <c r="Y276" s="22"/>
    </row>
    <row r="277" spans="1:25" s="16" customFormat="1" ht="9">
      <c r="A277" s="14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N277" s="18"/>
      <c r="O277" s="18"/>
      <c r="P277" s="67"/>
      <c r="Q277" s="67"/>
      <c r="S277" s="22"/>
      <c r="T277" s="22"/>
      <c r="U277" s="22"/>
      <c r="V277" s="22"/>
      <c r="W277" s="22"/>
      <c r="X277" s="22"/>
      <c r="Y277" s="22"/>
    </row>
    <row r="278" spans="1:25" s="16" customFormat="1" ht="9">
      <c r="A278" s="14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N278" s="18"/>
      <c r="O278" s="18"/>
      <c r="P278" s="67"/>
      <c r="Q278" s="67"/>
      <c r="S278" s="22"/>
      <c r="T278" s="22"/>
      <c r="U278" s="22"/>
      <c r="V278" s="22"/>
      <c r="W278" s="22"/>
      <c r="X278" s="22"/>
      <c r="Y278" s="22"/>
    </row>
    <row r="279" spans="1:25" s="16" customFormat="1" ht="9">
      <c r="A279" s="14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N279" s="18"/>
      <c r="O279" s="18"/>
      <c r="P279" s="67"/>
      <c r="Q279" s="67"/>
      <c r="S279" s="22"/>
      <c r="T279" s="22"/>
      <c r="U279" s="22"/>
      <c r="V279" s="22"/>
      <c r="W279" s="22"/>
      <c r="X279" s="22"/>
      <c r="Y279" s="22"/>
    </row>
    <row r="280" spans="1:25" s="16" customFormat="1" ht="9">
      <c r="A280" s="14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N280" s="18"/>
      <c r="O280" s="18"/>
      <c r="P280" s="67"/>
      <c r="Q280" s="67"/>
      <c r="S280" s="22"/>
      <c r="T280" s="22"/>
      <c r="U280" s="22"/>
      <c r="V280" s="22"/>
      <c r="W280" s="22"/>
      <c r="X280" s="22"/>
      <c r="Y280" s="22"/>
    </row>
    <row r="281" spans="1:25" s="16" customFormat="1" ht="9">
      <c r="A281" s="14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N281" s="18"/>
      <c r="O281" s="18"/>
      <c r="P281" s="67"/>
      <c r="Q281" s="67"/>
      <c r="S281" s="22"/>
      <c r="T281" s="22"/>
      <c r="U281" s="22"/>
      <c r="V281" s="22"/>
      <c r="W281" s="22"/>
      <c r="X281" s="22"/>
      <c r="Y281" s="22"/>
    </row>
    <row r="282" spans="1:25" s="16" customFormat="1" ht="9">
      <c r="A282" s="14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N282" s="18"/>
      <c r="O282" s="18"/>
      <c r="P282" s="67"/>
      <c r="Q282" s="67"/>
      <c r="S282" s="22"/>
      <c r="T282" s="22"/>
      <c r="U282" s="22"/>
      <c r="V282" s="22"/>
      <c r="W282" s="22"/>
      <c r="X282" s="22"/>
      <c r="Y282" s="22"/>
    </row>
    <row r="283" spans="1:25" s="16" customFormat="1" ht="9">
      <c r="A283" s="14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N283" s="18"/>
      <c r="O283" s="18"/>
      <c r="P283" s="67"/>
      <c r="Q283" s="67"/>
      <c r="S283" s="22"/>
      <c r="T283" s="22"/>
      <c r="U283" s="22"/>
      <c r="V283" s="22"/>
      <c r="W283" s="22"/>
      <c r="X283" s="22"/>
      <c r="Y283" s="22"/>
    </row>
    <row r="284" spans="1:25" s="16" customFormat="1" ht="9">
      <c r="A284" s="14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N284" s="18"/>
      <c r="O284" s="18"/>
      <c r="P284" s="67"/>
      <c r="Q284" s="67"/>
      <c r="S284" s="22"/>
      <c r="T284" s="22"/>
      <c r="U284" s="22"/>
      <c r="V284" s="22"/>
      <c r="W284" s="22"/>
      <c r="X284" s="22"/>
      <c r="Y284" s="22"/>
    </row>
    <row r="285" spans="1:25" s="16" customFormat="1" ht="9">
      <c r="A285" s="14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N285" s="18"/>
      <c r="O285" s="18"/>
      <c r="P285" s="67"/>
      <c r="Q285" s="67"/>
      <c r="S285" s="22"/>
      <c r="T285" s="22"/>
      <c r="U285" s="22"/>
      <c r="V285" s="22"/>
      <c r="W285" s="22"/>
      <c r="X285" s="22"/>
      <c r="Y285" s="22"/>
    </row>
    <row r="286" spans="1:25" s="16" customFormat="1" ht="9">
      <c r="A286" s="14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N286" s="18"/>
      <c r="O286" s="18"/>
      <c r="P286" s="67"/>
      <c r="Q286" s="67"/>
      <c r="S286" s="22"/>
      <c r="T286" s="22"/>
      <c r="U286" s="22"/>
      <c r="V286" s="22"/>
      <c r="W286" s="22"/>
      <c r="X286" s="22"/>
      <c r="Y286" s="22"/>
    </row>
    <row r="287" spans="1:25" s="16" customFormat="1" ht="9">
      <c r="A287" s="14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N287" s="18"/>
      <c r="O287" s="18"/>
      <c r="P287" s="67"/>
      <c r="Q287" s="67"/>
      <c r="S287" s="22"/>
      <c r="T287" s="22"/>
      <c r="U287" s="22"/>
      <c r="V287" s="22"/>
      <c r="W287" s="22"/>
      <c r="X287" s="22"/>
      <c r="Y287" s="22"/>
    </row>
    <row r="288" spans="1:25" s="16" customFormat="1" ht="9">
      <c r="A288" s="14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N288" s="18"/>
      <c r="O288" s="18"/>
      <c r="P288" s="67"/>
      <c r="Q288" s="67"/>
      <c r="S288" s="22"/>
      <c r="T288" s="22"/>
      <c r="U288" s="22"/>
      <c r="V288" s="22"/>
      <c r="W288" s="22"/>
      <c r="X288" s="22"/>
      <c r="Y288" s="22"/>
    </row>
    <row r="289" spans="1:25" s="16" customFormat="1" ht="9">
      <c r="A289" s="14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N289" s="18"/>
      <c r="O289" s="18"/>
      <c r="P289" s="67"/>
      <c r="Q289" s="67"/>
      <c r="S289" s="22"/>
      <c r="T289" s="22"/>
      <c r="U289" s="22"/>
      <c r="V289" s="22"/>
      <c r="W289" s="22"/>
      <c r="X289" s="22"/>
      <c r="Y289" s="22"/>
    </row>
    <row r="290" spans="1:25" s="16" customFormat="1" ht="9">
      <c r="A290" s="14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N290" s="18"/>
      <c r="O290" s="18"/>
      <c r="P290" s="67"/>
      <c r="Q290" s="67"/>
      <c r="S290" s="22"/>
      <c r="T290" s="22"/>
      <c r="U290" s="22"/>
      <c r="V290" s="22"/>
      <c r="W290" s="22"/>
      <c r="X290" s="22"/>
      <c r="Y290" s="22"/>
    </row>
    <row r="291" spans="1:25" s="16" customFormat="1" ht="9">
      <c r="A291" s="14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N291" s="18"/>
      <c r="O291" s="18"/>
      <c r="P291" s="67"/>
      <c r="Q291" s="67"/>
      <c r="S291" s="22"/>
      <c r="T291" s="22"/>
      <c r="U291" s="22"/>
      <c r="V291" s="22"/>
      <c r="W291" s="22"/>
      <c r="X291" s="22"/>
      <c r="Y291" s="22"/>
    </row>
    <row r="292" spans="1:25" s="16" customFormat="1" ht="9">
      <c r="A292" s="14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N292" s="18"/>
      <c r="O292" s="18"/>
      <c r="P292" s="67"/>
      <c r="Q292" s="67"/>
      <c r="S292" s="22"/>
      <c r="T292" s="22"/>
      <c r="U292" s="22"/>
      <c r="V292" s="22"/>
      <c r="W292" s="22"/>
      <c r="X292" s="22"/>
      <c r="Y292" s="22"/>
    </row>
    <row r="293" spans="1:25" s="16" customFormat="1" ht="9">
      <c r="A293" s="14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N293" s="18"/>
      <c r="O293" s="18"/>
      <c r="P293" s="67"/>
      <c r="Q293" s="67"/>
      <c r="S293" s="22"/>
      <c r="T293" s="22"/>
      <c r="U293" s="22"/>
      <c r="V293" s="22"/>
      <c r="W293" s="22"/>
      <c r="X293" s="22"/>
      <c r="Y293" s="22"/>
    </row>
    <row r="294" spans="1:25" s="16" customFormat="1" ht="9">
      <c r="A294" s="14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N294" s="18"/>
      <c r="O294" s="18"/>
      <c r="P294" s="67"/>
      <c r="Q294" s="67"/>
      <c r="S294" s="22"/>
      <c r="T294" s="22"/>
      <c r="U294" s="22"/>
      <c r="V294" s="22"/>
      <c r="W294" s="22"/>
      <c r="X294" s="22"/>
      <c r="Y294" s="22"/>
    </row>
    <row r="295" spans="1:25" s="16" customFormat="1" ht="9">
      <c r="A295" s="14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N295" s="18"/>
      <c r="O295" s="18"/>
      <c r="P295" s="67"/>
      <c r="Q295" s="67"/>
      <c r="S295" s="22"/>
      <c r="T295" s="22"/>
      <c r="U295" s="22"/>
      <c r="V295" s="22"/>
      <c r="W295" s="22"/>
      <c r="X295" s="22"/>
      <c r="Y295" s="22"/>
    </row>
    <row r="296" spans="1:25" s="16" customFormat="1" ht="9">
      <c r="A296" s="14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N296" s="18"/>
      <c r="O296" s="18"/>
      <c r="P296" s="67"/>
      <c r="Q296" s="67"/>
      <c r="S296" s="22"/>
      <c r="T296" s="22"/>
      <c r="U296" s="22"/>
      <c r="V296" s="22"/>
      <c r="W296" s="22"/>
      <c r="X296" s="22"/>
      <c r="Y296" s="22"/>
    </row>
    <row r="297" spans="1:25" s="16" customFormat="1" ht="9">
      <c r="A297" s="14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N297" s="18"/>
      <c r="O297" s="18"/>
      <c r="P297" s="67"/>
      <c r="Q297" s="67"/>
      <c r="S297" s="22"/>
      <c r="T297" s="22"/>
      <c r="U297" s="22"/>
      <c r="V297" s="22"/>
      <c r="W297" s="22"/>
      <c r="X297" s="22"/>
      <c r="Y297" s="22"/>
    </row>
    <row r="298" spans="1:25" s="16" customFormat="1" ht="9">
      <c r="A298" s="14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N298" s="18"/>
      <c r="O298" s="18"/>
      <c r="P298" s="67"/>
      <c r="Q298" s="67"/>
      <c r="S298" s="22"/>
      <c r="T298" s="22"/>
      <c r="U298" s="22"/>
      <c r="V298" s="22"/>
      <c r="W298" s="22"/>
      <c r="X298" s="22"/>
      <c r="Y298" s="22"/>
    </row>
    <row r="299" spans="1:25" s="16" customFormat="1" ht="9">
      <c r="A299" s="14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N299" s="18"/>
      <c r="O299" s="18"/>
      <c r="P299" s="67"/>
      <c r="Q299" s="67"/>
      <c r="S299" s="22"/>
      <c r="T299" s="22"/>
      <c r="U299" s="22"/>
      <c r="V299" s="22"/>
      <c r="W299" s="22"/>
      <c r="X299" s="22"/>
      <c r="Y299" s="22"/>
    </row>
    <row r="300" spans="1:25" s="16" customFormat="1" ht="9">
      <c r="A300" s="14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N300" s="18"/>
      <c r="O300" s="18"/>
      <c r="P300" s="67"/>
      <c r="Q300" s="67"/>
      <c r="S300" s="22"/>
      <c r="T300" s="22"/>
      <c r="U300" s="22"/>
      <c r="V300" s="22"/>
      <c r="W300" s="22"/>
      <c r="X300" s="22"/>
      <c r="Y300" s="22"/>
    </row>
    <row r="301" spans="1:25" s="16" customFormat="1" ht="9">
      <c r="A301" s="14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N301" s="18"/>
      <c r="O301" s="18"/>
      <c r="P301" s="67"/>
      <c r="Q301" s="67"/>
      <c r="S301" s="22"/>
      <c r="T301" s="22"/>
      <c r="U301" s="22"/>
      <c r="V301" s="22"/>
      <c r="W301" s="22"/>
      <c r="X301" s="22"/>
      <c r="Y301" s="22"/>
    </row>
    <row r="302" spans="1:25" s="16" customFormat="1" ht="9">
      <c r="A302" s="14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N302" s="18"/>
      <c r="O302" s="18"/>
      <c r="P302" s="67"/>
      <c r="Q302" s="67"/>
      <c r="S302" s="22"/>
      <c r="T302" s="22"/>
      <c r="U302" s="22"/>
      <c r="V302" s="22"/>
      <c r="W302" s="22"/>
      <c r="X302" s="22"/>
      <c r="Y302" s="22"/>
    </row>
    <row r="303" spans="1:25" s="16" customFormat="1" ht="9">
      <c r="A303" s="14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N303" s="18"/>
      <c r="O303" s="18"/>
      <c r="P303" s="67"/>
      <c r="Q303" s="67"/>
      <c r="S303" s="22"/>
      <c r="T303" s="22"/>
      <c r="U303" s="22"/>
      <c r="V303" s="22"/>
      <c r="W303" s="22"/>
      <c r="X303" s="22"/>
      <c r="Y303" s="22"/>
    </row>
    <row r="304" spans="1:25" s="16" customFormat="1" ht="9">
      <c r="A304" s="14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N304" s="18"/>
      <c r="O304" s="18"/>
      <c r="P304" s="67"/>
      <c r="Q304" s="67"/>
      <c r="S304" s="22"/>
      <c r="T304" s="22"/>
      <c r="U304" s="22"/>
      <c r="V304" s="22"/>
      <c r="W304" s="22"/>
      <c r="X304" s="22"/>
      <c r="Y304" s="22"/>
    </row>
    <row r="305" spans="1:25" s="16" customFormat="1" ht="9">
      <c r="A305" s="14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N305" s="18"/>
      <c r="O305" s="18"/>
      <c r="P305" s="67"/>
      <c r="Q305" s="67"/>
      <c r="S305" s="22"/>
      <c r="T305" s="22"/>
      <c r="U305" s="22"/>
      <c r="V305" s="22"/>
      <c r="W305" s="22"/>
      <c r="X305" s="22"/>
      <c r="Y305" s="22"/>
    </row>
    <row r="306" spans="1:25" s="16" customFormat="1" ht="9">
      <c r="A306" s="14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N306" s="18"/>
      <c r="O306" s="18"/>
      <c r="P306" s="67"/>
      <c r="Q306" s="67"/>
      <c r="S306" s="22"/>
      <c r="T306" s="22"/>
      <c r="U306" s="22"/>
      <c r="V306" s="22"/>
      <c r="W306" s="22"/>
      <c r="X306" s="22"/>
      <c r="Y306" s="22"/>
    </row>
    <row r="307" spans="1:25" s="16" customFormat="1" ht="9">
      <c r="A307" s="14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N307" s="18"/>
      <c r="O307" s="18"/>
      <c r="P307" s="67"/>
      <c r="Q307" s="67"/>
      <c r="S307" s="22"/>
      <c r="T307" s="22"/>
      <c r="U307" s="22"/>
      <c r="V307" s="22"/>
      <c r="W307" s="22"/>
      <c r="X307" s="22"/>
      <c r="Y307" s="22"/>
    </row>
    <row r="308" spans="1:25" s="16" customFormat="1" ht="9">
      <c r="A308" s="14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N308" s="18"/>
      <c r="O308" s="18"/>
      <c r="P308" s="67"/>
      <c r="Q308" s="67"/>
      <c r="S308" s="22"/>
      <c r="T308" s="22"/>
      <c r="U308" s="22"/>
      <c r="V308" s="22"/>
      <c r="W308" s="22"/>
      <c r="X308" s="22"/>
      <c r="Y308" s="22"/>
    </row>
    <row r="309" spans="1:25" s="16" customFormat="1" ht="9">
      <c r="A309" s="14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N309" s="18"/>
      <c r="O309" s="18"/>
      <c r="P309" s="67"/>
      <c r="Q309" s="67"/>
      <c r="S309" s="22"/>
      <c r="T309" s="22"/>
      <c r="U309" s="22"/>
      <c r="V309" s="22"/>
      <c r="W309" s="22"/>
      <c r="X309" s="22"/>
      <c r="Y309" s="22"/>
    </row>
    <row r="310" spans="1:25" s="16" customFormat="1" ht="9">
      <c r="A310" s="14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N310" s="18"/>
      <c r="O310" s="18"/>
      <c r="P310" s="67"/>
      <c r="Q310" s="67"/>
      <c r="S310" s="22"/>
      <c r="T310" s="22"/>
      <c r="U310" s="22"/>
      <c r="V310" s="22"/>
      <c r="W310" s="22"/>
      <c r="X310" s="22"/>
      <c r="Y310" s="22"/>
    </row>
    <row r="311" spans="1:25" s="16" customFormat="1" ht="9">
      <c r="A311" s="14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N311" s="18"/>
      <c r="O311" s="18"/>
      <c r="P311" s="67"/>
      <c r="Q311" s="67"/>
      <c r="S311" s="22"/>
      <c r="T311" s="22"/>
      <c r="U311" s="22"/>
      <c r="V311" s="22"/>
      <c r="W311" s="22"/>
      <c r="X311" s="22"/>
      <c r="Y311" s="22"/>
    </row>
    <row r="312" spans="1:25" s="16" customFormat="1" ht="9">
      <c r="A312" s="14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N312" s="18"/>
      <c r="O312" s="18"/>
      <c r="P312" s="67"/>
      <c r="Q312" s="67"/>
      <c r="S312" s="22"/>
      <c r="T312" s="22"/>
      <c r="U312" s="22"/>
      <c r="V312" s="22"/>
      <c r="W312" s="22"/>
      <c r="X312" s="22"/>
      <c r="Y312" s="22"/>
    </row>
    <row r="313" spans="1:25" s="16" customFormat="1" ht="9">
      <c r="A313" s="14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N313" s="18"/>
      <c r="O313" s="18"/>
      <c r="P313" s="67"/>
      <c r="Q313" s="67"/>
      <c r="S313" s="22"/>
      <c r="T313" s="22"/>
      <c r="U313" s="22"/>
      <c r="V313" s="22"/>
      <c r="W313" s="22"/>
      <c r="X313" s="22"/>
      <c r="Y313" s="22"/>
    </row>
    <row r="314" spans="1:25" s="16" customFormat="1" ht="9">
      <c r="A314" s="14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N314" s="18"/>
      <c r="O314" s="18"/>
      <c r="P314" s="67"/>
      <c r="Q314" s="67"/>
      <c r="S314" s="22"/>
      <c r="T314" s="22"/>
      <c r="U314" s="22"/>
      <c r="V314" s="22"/>
      <c r="W314" s="22"/>
      <c r="X314" s="22"/>
      <c r="Y314" s="22"/>
    </row>
    <row r="315" spans="1:25" s="16" customFormat="1">
      <c r="A315" s="14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N315" s="18"/>
      <c r="O315" s="18"/>
      <c r="P315" s="96"/>
      <c r="Q315" s="96"/>
      <c r="S315" s="22"/>
      <c r="T315" s="22"/>
      <c r="U315" s="22"/>
      <c r="V315" s="22"/>
      <c r="W315" s="22"/>
      <c r="X315" s="22"/>
      <c r="Y315" s="22"/>
    </row>
  </sheetData>
  <sortState ref="A40:R58">
    <sortCondition ref="B40:B58"/>
  </sortState>
  <mergeCells count="3">
    <mergeCell ref="H5:M5"/>
    <mergeCell ref="E5:G5"/>
    <mergeCell ref="H38:M38"/>
  </mergeCells>
  <printOptions horizontalCentered="1"/>
  <pageMargins left="0.25" right="0.25" top="0.75" bottom="0.75" header="0.3" footer="0.3"/>
  <pageSetup paperSize="9" scale="77" orientation="portrait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MASTER ROBOTICS obl </vt:lpstr>
      <vt:lpstr>MASTER ROBOTICS options</vt:lpstr>
      <vt:lpstr>'MASTER ROBOTICS obl '!Zone_d_impression</vt:lpstr>
      <vt:lpstr>'MASTER ROBOTICS options'!Zone_d_impression</vt:lpstr>
    </vt:vector>
  </TitlesOfParts>
  <Company>EPFL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DGM</dc:creator>
  <cp:lastModifiedBy>Dijkstra Véronique</cp:lastModifiedBy>
  <cp:lastPrinted>2019-05-17T11:43:17Z</cp:lastPrinted>
  <dcterms:created xsi:type="dcterms:W3CDTF">2003-03-26T13:37:38Z</dcterms:created>
  <dcterms:modified xsi:type="dcterms:W3CDTF">2022-05-06T11:16:20Z</dcterms:modified>
</cp:coreProperties>
</file>